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11.3" sheetId="10" r:id="rId1"/>
    <sheet name="Sheet2" sheetId="9" r:id="rId2"/>
  </sheets>
  <definedNames>
    <definedName name="_xlnm.Print_Titles" localSheetId="0">'11.3'!$3:$4</definedName>
  </definedNames>
  <calcPr calcId="144525"/>
</workbook>
</file>

<file path=xl/sharedStrings.xml><?xml version="1.0" encoding="utf-8"?>
<sst xmlns="http://schemas.openxmlformats.org/spreadsheetml/2006/main" count="138">
  <si>
    <t>2018年度统筹整合资金文件与项目对接及收支明细表（47个项目）</t>
  </si>
  <si>
    <t>单位：万元</t>
  </si>
  <si>
    <t>项目类别</t>
  </si>
  <si>
    <t>序号</t>
  </si>
  <si>
    <t>项目名称</t>
  </si>
  <si>
    <t>主管单位</t>
  </si>
  <si>
    <t>文件号</t>
  </si>
  <si>
    <t>实施方案计划数</t>
  </si>
  <si>
    <t>对接资金来源及金额</t>
  </si>
  <si>
    <t>支出金额</t>
  </si>
  <si>
    <t>待拨资金</t>
  </si>
  <si>
    <t>中央专项</t>
  </si>
  <si>
    <t>中央整合</t>
  </si>
  <si>
    <t>省级专项</t>
  </si>
  <si>
    <t>省级整合</t>
  </si>
  <si>
    <t>市级专项</t>
  </si>
  <si>
    <t>市级整合</t>
  </si>
  <si>
    <t>县级专项</t>
  </si>
  <si>
    <t>县级整合</t>
  </si>
  <si>
    <t>合计</t>
  </si>
  <si>
    <t>市派第一书记专项资金</t>
  </si>
  <si>
    <t>乡镇（办事处）</t>
  </si>
  <si>
    <t>周财预农【2018】13号240万元；</t>
  </si>
  <si>
    <t>扶贫车间附属设施项目</t>
  </si>
  <si>
    <t>工信委</t>
  </si>
  <si>
    <t>周财预农【2018】18号914万元；周财预农【2018】37号178万元；周财预农[2018]42号6.28万元</t>
  </si>
  <si>
    <t>扶贫车间电力配套工程项目</t>
  </si>
  <si>
    <t>县供电
公司</t>
  </si>
  <si>
    <t>周财预农改【2017】5号438万元（美丽乡村）；周财预农【2018】21号29.14万元；周财预农【2018】31号73.38万元；县级专项资金103.48万元</t>
  </si>
  <si>
    <t>少数民族发展资金道路建设项目</t>
  </si>
  <si>
    <t>民宗局</t>
  </si>
  <si>
    <t xml:space="preserve">周财预农[2017]58号34万元；周财预农[2018]15号8万元；周财预农[2018]42号40.93万元。
</t>
  </si>
  <si>
    <t>基础设施</t>
  </si>
  <si>
    <t>统筹整合资金道路建设村内道路工程项目</t>
  </si>
  <si>
    <t>扶贫办</t>
  </si>
  <si>
    <t>周财预发[2017]6号中央部分1299.33万元；周财预农[2018]39号243.31万元</t>
  </si>
  <si>
    <t>县脱贫攻坚统筹整合资金道路建设项目</t>
  </si>
  <si>
    <t>周财预建金[2017]33号2550.01万元</t>
  </si>
  <si>
    <t>2018年脱贫攻坚道路建设项目</t>
  </si>
  <si>
    <t>周财预建金[2017]33号335.86万元</t>
  </si>
  <si>
    <t>省派第一书记专项资金项目</t>
  </si>
  <si>
    <t>周财预农[2017]66号145.5万元</t>
  </si>
  <si>
    <t>村级活动场所建设项目</t>
  </si>
  <si>
    <t>组织部</t>
  </si>
  <si>
    <t>周财预农【2017】61号918万元；周财预农改【2017】5号省级（一事一议）285万元；周财预农改【2018】1号省级综合改革334万元；周财预农[2018]9号180万元；周财预农[2017]66号14.5万元；县级盘活资金446.88；县级结余资金76.896万元，县级专项资金216.76万元。</t>
  </si>
  <si>
    <t>沈丘县新增建设用地有偿使用费项目</t>
  </si>
  <si>
    <t>国土局</t>
  </si>
  <si>
    <t>周财预综[2017]31号416.68万元。县级专项资金71.62万元。</t>
  </si>
  <si>
    <t>沈丘县范营等三个乡（镇）土地高标准基本农田整治项目</t>
  </si>
  <si>
    <t>周财预综[2017]27号613万元；周财预综[2018]29号101万元；周财预发[2017]6号省级部分858万元；周财预农改[2017]5号（一事一议）141.26万元；县级专项资金173.65万元。</t>
  </si>
  <si>
    <t>2018年脱贫攻坚统筹整合资金道路建设项目</t>
  </si>
  <si>
    <t>发改委</t>
  </si>
  <si>
    <t>周财预农[2018]39号946.79万元；</t>
  </si>
  <si>
    <t>沈丘县脱贫攻坚统筹整合资金道路建设项目</t>
  </si>
  <si>
    <t>周财预建金[2017]33号1116.13万元；周财预金[2018]23号386万元；周财预综[2017]31号554.32万元。</t>
  </si>
  <si>
    <t>沈丘县农村公路安防项目</t>
  </si>
  <si>
    <t>交通局</t>
  </si>
  <si>
    <t>周财预建[2018]44号1023万元；周财预建[2018]91号795万元；周财预建[2017]113号153.9万元</t>
  </si>
  <si>
    <t>脱贫攻坚统筹整合资金道路建设项目</t>
  </si>
  <si>
    <t>周财预农[2018]39号1603.9万元；周财预农[2017]61号1002万元；周财预建[2018]42号3240万元；周财预农改[2017]5号中央部分1021万元（美丽乡村试点）;周财预建【2018】48号100万元；周财预农【2017】52号1.56万元</t>
  </si>
  <si>
    <t>沈丘县2018年农业综合开发危桥改造项目</t>
  </si>
  <si>
    <t>县委农办</t>
  </si>
  <si>
    <t>周财预发[2017]6号中央部分1178.67万元</t>
  </si>
  <si>
    <t>专项扶贫资金道路建设追加资金项目</t>
  </si>
  <si>
    <t>周财预建【2018】49号331.88万元</t>
  </si>
  <si>
    <t>道路养护工程追加资金项目</t>
  </si>
  <si>
    <t>周财预建【2018】49号10.37万元</t>
  </si>
  <si>
    <t>以工代赈道路建设追加资金
项目</t>
  </si>
  <si>
    <t>周财预建【2018】87号80万元；周财预农【2018】31号63万元；县级专项资金53.51万元。</t>
  </si>
  <si>
    <t>脱贫攻坚道路建设追加资金项目</t>
  </si>
  <si>
    <t>财政局</t>
  </si>
  <si>
    <t>周财预发【2017】6号市级配套部分138.8万元；周财预建[2018]49号54.95万元；周财预金{2018】28号1万元；县级专项资金24.99万元。</t>
  </si>
  <si>
    <t>光伏扶贫电力配套工程建设项目</t>
  </si>
  <si>
    <t>周财预农改【2017】5号中央部分（一事一议）522.74万元</t>
  </si>
  <si>
    <t>白集尹庄安全饮水主官网改造项目</t>
  </si>
  <si>
    <t>周财预农【2018】11号32万元；周财预建[2018]49号6.8万元</t>
  </si>
  <si>
    <t>三类贫困人员安全饮水项目</t>
  </si>
  <si>
    <t>水利局</t>
  </si>
  <si>
    <t>周财预农改【2018】1号中央部分综合改革97万元</t>
  </si>
  <si>
    <t>产业发展</t>
  </si>
  <si>
    <t>扶贫小额贷款贴息项目</t>
  </si>
  <si>
    <t>周财预农改【2018】1号中央部分综合改革111万元；县级专项资金50.51万元。</t>
  </si>
  <si>
    <t>金融扶贫小额贷款风险补偿金项目</t>
  </si>
  <si>
    <t>县级专项资金</t>
  </si>
  <si>
    <t>村集体经济养殖项目</t>
  </si>
  <si>
    <t>农牧局</t>
  </si>
  <si>
    <t>周财预农【2018】17号中央部分330万元；周财预农【2018】16号218.9万元</t>
  </si>
  <si>
    <t>第三批村级光伏扶贫项目</t>
  </si>
  <si>
    <t>周财预农[2017]54号4547.71万元</t>
  </si>
  <si>
    <t>村级扶贫车间建设项目</t>
  </si>
  <si>
    <t>周财预农[2017]54号1109.29万元；周财预农[2018]16号651.1万元;周财预农[2018]17号省级210万元（绩效奖励）；周财预农[2018]30号800万元；周财预农[2018]36号212万元；周财预农【2017】55号150万元；；周财预农[2017]59号150万元；周财预农【2018】42号2.79万元；县级专项资金725.23万元。</t>
  </si>
  <si>
    <t>2018年畜牧产业扶贫保险项目</t>
  </si>
  <si>
    <t>周财预农[2018]22号29万元；周财预农[2018]38号28万元；周财预农[2018]44号17.5万元；县级专项资金12.86万元。</t>
  </si>
  <si>
    <t>种植业保险项目</t>
  </si>
  <si>
    <t>县级投入100万元</t>
  </si>
  <si>
    <t>村集体经济产业发展项目</t>
  </si>
  <si>
    <t>县级投入600万元</t>
  </si>
  <si>
    <t xml:space="preserve">农村实用技术培训项目   </t>
  </si>
  <si>
    <t>贫困村创业致富带头人培训项目</t>
  </si>
  <si>
    <t>县级投入47.7万元</t>
  </si>
  <si>
    <t>社会服务</t>
  </si>
  <si>
    <t>雨露计划助学工程项目</t>
  </si>
  <si>
    <t>县级投入347.9万元</t>
  </si>
  <si>
    <t>贫困村标准化卫生室建设项目</t>
  </si>
  <si>
    <t>卫计委</t>
  </si>
  <si>
    <t>县级投入582.98万元</t>
  </si>
  <si>
    <t>标准化卫生室附属设施项目</t>
  </si>
  <si>
    <t>县级投入148.11万元</t>
  </si>
  <si>
    <t>健康扶贫医疗救助项目</t>
  </si>
  <si>
    <t>卫计委、民政局</t>
  </si>
  <si>
    <t>周财预建【2017】113号312.74万元；</t>
  </si>
  <si>
    <t>广播电视精准扶贫项目</t>
  </si>
  <si>
    <t>文广新局</t>
  </si>
  <si>
    <t>周财预农【2018】6号100.91万元；</t>
  </si>
  <si>
    <t>建档立卡贫困户人身意外伤害险项目</t>
  </si>
  <si>
    <t>县级专项资金465.07万元</t>
  </si>
  <si>
    <t>建档立卡贫困家庭学生资助项目</t>
  </si>
  <si>
    <t>教体局</t>
  </si>
  <si>
    <t>周财预教【2017】71号106万元；周财预教【2018】44号90.37万元（中央）周财预教[2018]34号26.4万元周财预教【2017】86号51万元；周财预教【2017】87号26.3万元；周财预教【2017】71号省16.39万元；周财预教【2018】44号91.44万元（省级）；周财预教【2018】81号132万元；县级专项资金476.53万元。</t>
  </si>
  <si>
    <t>2018年度贫困户城乡医保减免项目</t>
  </si>
  <si>
    <t>人社局</t>
  </si>
  <si>
    <t>县级专项资金1634.8万元</t>
  </si>
  <si>
    <t>建档立卡贫困重度残疾人家庭无障碍改造项目</t>
  </si>
  <si>
    <t>残联</t>
  </si>
  <si>
    <t>县级专项资金219.45万元</t>
  </si>
  <si>
    <t>健康扶贫爱心保健箱项目</t>
  </si>
  <si>
    <t>周财预农【2017】113号38.36万元；</t>
  </si>
  <si>
    <t>广播器材项目</t>
  </si>
  <si>
    <t>；周财预农【2017】52号51万元;周财预农【2018】6号47.09万元</t>
  </si>
  <si>
    <t>生态护林员项目</t>
  </si>
  <si>
    <t>林业局</t>
  </si>
  <si>
    <t>周财预预[2018]44号274万元</t>
  </si>
  <si>
    <t>其他</t>
  </si>
  <si>
    <t>贫困人员外出务工补贴项目</t>
  </si>
  <si>
    <t>县级专项资金670.35万元</t>
  </si>
  <si>
    <t>贫困人口医疗救助管理项目</t>
  </si>
  <si>
    <t>县级专项资金151.04万元</t>
  </si>
  <si>
    <t>备注：中央专项资金6899，省级专项1572，市级专项1332，县级专项8221.82，合计：18024.82万元；中央整合19347.29；省级整合4329.63；市级整合138.8；县级整合1694.34，合计：25510.06万元。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</si>
</sst>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0_ "/>
    <numFmt numFmtId="177" formatCode="0.00_);[Red]\(0.00\)"/>
    <numFmt numFmtId="178" formatCode="0.00;[Red]0.00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仿宋"/>
      <charset val="134"/>
    </font>
    <font>
      <sz val="11"/>
      <name val="仿宋"/>
      <charset val="134"/>
    </font>
    <font>
      <b/>
      <sz val="12"/>
      <name val="黑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0"/>
      <name val="仿宋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Tahoma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0" fillId="17" borderId="8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7" fillId="22" borderId="7" applyNumberFormat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78" fontId="3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78" fontId="5" fillId="0" borderId="0" xfId="0" applyNumberFormat="1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53" applyFont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78" fontId="1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3" fillId="0" borderId="1" xfId="53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53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53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  <cellStyle name="常规 7" xfId="57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3"/>
  <sheetViews>
    <sheetView tabSelected="1" workbookViewId="0">
      <selection activeCell="A53" sqref="$A53:$XFD53"/>
    </sheetView>
  </sheetViews>
  <sheetFormatPr defaultColWidth="9" defaultRowHeight="13.5"/>
  <cols>
    <col min="1" max="1" width="9" style="2"/>
    <col min="2" max="2" width="5.875" style="2" customWidth="1"/>
    <col min="3" max="3" width="26.25" style="2" customWidth="1"/>
    <col min="4" max="4" width="10.125" style="2" customWidth="1"/>
    <col min="5" max="5" width="44.625" style="2" customWidth="1"/>
    <col min="6" max="6" width="10.75" style="3" customWidth="1"/>
    <col min="7" max="8" width="8.75" style="2" customWidth="1"/>
    <col min="9" max="9" width="9.875" style="2" customWidth="1"/>
    <col min="10" max="10" width="9.125" style="2" customWidth="1"/>
    <col min="11" max="11" width="9.25" style="2" customWidth="1"/>
    <col min="12" max="15" width="8.625" style="2" customWidth="1"/>
    <col min="16" max="16" width="10.25" style="2" customWidth="1"/>
    <col min="17" max="17" width="37.875" style="1" customWidth="1"/>
    <col min="18" max="18" width="13" style="1" customWidth="1"/>
    <col min="19" max="19" width="20" style="1" customWidth="1"/>
    <col min="20" max="16384" width="9" style="1"/>
  </cols>
  <sheetData>
    <row r="1" ht="30" customHeight="1" spans="1:16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  <c r="L1" s="4"/>
      <c r="M1" s="4"/>
      <c r="N1" s="4"/>
      <c r="O1" s="4"/>
      <c r="P1" s="4"/>
    </row>
    <row r="2" ht="30" customHeight="1" spans="1:16">
      <c r="A2" s="6"/>
      <c r="B2" s="7"/>
      <c r="C2" s="8"/>
      <c r="D2" s="9"/>
      <c r="E2" s="8"/>
      <c r="F2" s="10"/>
      <c r="G2" s="8"/>
      <c r="H2" s="8"/>
      <c r="I2" s="8"/>
      <c r="J2" s="8"/>
      <c r="K2" s="8"/>
      <c r="L2" s="8"/>
      <c r="M2" s="8"/>
      <c r="N2" s="6" t="s">
        <v>1</v>
      </c>
      <c r="O2" s="6"/>
      <c r="P2" s="6"/>
    </row>
    <row r="3" s="1" customFormat="1" ht="29.25" customHeight="1" spans="1:16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2" t="s">
        <v>8</v>
      </c>
      <c r="H3" s="12"/>
      <c r="I3" s="12"/>
      <c r="J3" s="12"/>
      <c r="K3" s="12"/>
      <c r="L3" s="12"/>
      <c r="M3" s="12"/>
      <c r="N3" s="12"/>
      <c r="O3" s="12" t="s">
        <v>9</v>
      </c>
      <c r="P3" s="37" t="s">
        <v>10</v>
      </c>
    </row>
    <row r="4" s="1" customFormat="1" ht="29.25" customHeight="1" spans="1:16">
      <c r="A4" s="11"/>
      <c r="B4" s="12"/>
      <c r="C4" s="12"/>
      <c r="D4" s="12"/>
      <c r="E4" s="12"/>
      <c r="F4" s="13">
        <v>43534.88</v>
      </c>
      <c r="G4" s="12" t="s">
        <v>11</v>
      </c>
      <c r="H4" s="12" t="s">
        <v>12</v>
      </c>
      <c r="I4" s="12" t="s">
        <v>13</v>
      </c>
      <c r="J4" s="12" t="s">
        <v>14</v>
      </c>
      <c r="K4" s="12" t="s">
        <v>15</v>
      </c>
      <c r="L4" s="12" t="s">
        <v>16</v>
      </c>
      <c r="M4" s="12" t="s">
        <v>17</v>
      </c>
      <c r="N4" s="12" t="s">
        <v>18</v>
      </c>
      <c r="O4" s="12"/>
      <c r="P4" s="37"/>
    </row>
    <row r="5" s="1" customFormat="1" ht="29.25" customHeight="1" spans="1:18">
      <c r="A5" s="14" t="s">
        <v>19</v>
      </c>
      <c r="B5" s="14"/>
      <c r="C5" s="14"/>
      <c r="D5" s="14"/>
      <c r="E5" s="14"/>
      <c r="F5" s="13"/>
      <c r="G5" s="14">
        <v>6899</v>
      </c>
      <c r="H5" s="14">
        <v>19347.29</v>
      </c>
      <c r="I5" s="14">
        <v>1572</v>
      </c>
      <c r="J5" s="14">
        <v>4329.63</v>
      </c>
      <c r="K5" s="14">
        <v>1332</v>
      </c>
      <c r="L5" s="14">
        <v>138.8</v>
      </c>
      <c r="M5" s="14">
        <v>8221.82</v>
      </c>
      <c r="N5" s="14">
        <v>1694.34</v>
      </c>
      <c r="O5" s="38">
        <f>SUM(O6:O52)</f>
        <v>34236.14</v>
      </c>
      <c r="P5" s="39">
        <f>F4-O5</f>
        <v>9298.74000000001</v>
      </c>
      <c r="Q5" s="46"/>
      <c r="R5" s="47"/>
    </row>
    <row r="6" s="1" customFormat="1" ht="29.25" customHeight="1" spans="1:18">
      <c r="A6" s="15"/>
      <c r="B6" s="15">
        <v>1</v>
      </c>
      <c r="C6" s="16" t="s">
        <v>20</v>
      </c>
      <c r="D6" s="16" t="s">
        <v>21</v>
      </c>
      <c r="E6" s="17" t="s">
        <v>22</v>
      </c>
      <c r="F6" s="18">
        <v>253</v>
      </c>
      <c r="G6" s="19"/>
      <c r="H6" s="19"/>
      <c r="I6" s="19"/>
      <c r="J6" s="40"/>
      <c r="K6" s="40">
        <v>240</v>
      </c>
      <c r="L6" s="40"/>
      <c r="M6" s="40">
        <v>13</v>
      </c>
      <c r="N6" s="40"/>
      <c r="O6" s="40"/>
      <c r="P6" s="19">
        <f>F6-O6</f>
        <v>253</v>
      </c>
      <c r="Q6" s="46"/>
      <c r="R6" s="47"/>
    </row>
    <row r="7" s="1" customFormat="1" ht="29.25" customHeight="1" spans="1:18">
      <c r="A7" s="15"/>
      <c r="B7" s="15">
        <v>2</v>
      </c>
      <c r="C7" s="16" t="s">
        <v>23</v>
      </c>
      <c r="D7" s="16" t="s">
        <v>24</v>
      </c>
      <c r="E7" s="17" t="s">
        <v>25</v>
      </c>
      <c r="F7" s="18">
        <v>1098.276752</v>
      </c>
      <c r="G7" s="19"/>
      <c r="H7" s="19"/>
      <c r="I7" s="19">
        <v>6.28</v>
      </c>
      <c r="J7" s="40"/>
      <c r="K7" s="40">
        <v>1092</v>
      </c>
      <c r="L7" s="40"/>
      <c r="M7" s="40"/>
      <c r="N7" s="40"/>
      <c r="O7" s="40">
        <v>652.66</v>
      </c>
      <c r="P7" s="19">
        <f t="shared" ref="P7:P52" si="0">F7-O7</f>
        <v>445.616752</v>
      </c>
      <c r="Q7" s="46"/>
      <c r="R7" s="47"/>
    </row>
    <row r="8" s="1" customFormat="1" ht="60" customHeight="1" spans="1:18">
      <c r="A8" s="15"/>
      <c r="B8" s="15">
        <v>3</v>
      </c>
      <c r="C8" s="16" t="s">
        <v>26</v>
      </c>
      <c r="D8" s="16" t="s">
        <v>27</v>
      </c>
      <c r="E8" s="17" t="s">
        <v>28</v>
      </c>
      <c r="F8" s="18">
        <v>644.0121</v>
      </c>
      <c r="G8" s="19"/>
      <c r="H8" s="19">
        <v>540.52</v>
      </c>
      <c r="I8" s="19"/>
      <c r="J8" s="40"/>
      <c r="K8" s="40"/>
      <c r="L8" s="40"/>
      <c r="M8" s="40">
        <v>103.48</v>
      </c>
      <c r="N8" s="40"/>
      <c r="O8" s="40">
        <v>530.61</v>
      </c>
      <c r="P8" s="19">
        <f t="shared" si="0"/>
        <v>113.4021</v>
      </c>
      <c r="Q8" s="46"/>
      <c r="R8" s="47"/>
    </row>
    <row r="9" s="1" customFormat="1" ht="29.25" customHeight="1" spans="1:18">
      <c r="A9" s="15"/>
      <c r="B9" s="15">
        <v>4</v>
      </c>
      <c r="C9" s="16" t="s">
        <v>29</v>
      </c>
      <c r="D9" s="16" t="s">
        <v>30</v>
      </c>
      <c r="E9" s="17" t="s">
        <v>31</v>
      </c>
      <c r="F9" s="18">
        <v>82.92851</v>
      </c>
      <c r="G9" s="19">
        <v>42</v>
      </c>
      <c r="H9" s="19"/>
      <c r="I9" s="19">
        <v>40.93</v>
      </c>
      <c r="J9" s="19"/>
      <c r="K9" s="19"/>
      <c r="L9" s="19"/>
      <c r="M9" s="19"/>
      <c r="N9" s="19"/>
      <c r="O9" s="19">
        <v>77.37</v>
      </c>
      <c r="P9" s="19">
        <f t="shared" si="0"/>
        <v>5.55851</v>
      </c>
      <c r="Q9" s="46"/>
      <c r="R9" s="47"/>
    </row>
    <row r="10" s="1" customFormat="1" ht="43.5" customHeight="1" spans="1:18">
      <c r="A10" s="20" t="s">
        <v>32</v>
      </c>
      <c r="B10" s="15">
        <v>5</v>
      </c>
      <c r="C10" s="16" t="s">
        <v>33</v>
      </c>
      <c r="D10" s="16" t="s">
        <v>34</v>
      </c>
      <c r="E10" s="17" t="s">
        <v>35</v>
      </c>
      <c r="F10" s="18">
        <v>1542.639276</v>
      </c>
      <c r="G10" s="19"/>
      <c r="H10" s="19">
        <v>1542.64</v>
      </c>
      <c r="I10" s="19"/>
      <c r="J10" s="40"/>
      <c r="K10" s="40"/>
      <c r="L10" s="40"/>
      <c r="M10" s="40"/>
      <c r="N10" s="40"/>
      <c r="O10" s="40">
        <v>1300.32</v>
      </c>
      <c r="P10" s="19">
        <f t="shared" si="0"/>
        <v>242.319276</v>
      </c>
      <c r="Q10" s="48"/>
      <c r="R10" s="47"/>
    </row>
    <row r="11" s="1" customFormat="1" ht="36" customHeight="1" spans="1:18">
      <c r="A11" s="20"/>
      <c r="B11" s="15">
        <v>6</v>
      </c>
      <c r="C11" s="16" t="s">
        <v>36</v>
      </c>
      <c r="D11" s="16" t="s">
        <v>34</v>
      </c>
      <c r="E11" s="21" t="s">
        <v>37</v>
      </c>
      <c r="F11" s="18">
        <v>2550.011929</v>
      </c>
      <c r="G11" s="19"/>
      <c r="H11" s="19">
        <v>2550.01</v>
      </c>
      <c r="I11" s="19"/>
      <c r="J11" s="40"/>
      <c r="K11" s="40"/>
      <c r="L11" s="40"/>
      <c r="M11" s="40"/>
      <c r="N11" s="40"/>
      <c r="O11" s="40">
        <v>2198.13</v>
      </c>
      <c r="P11" s="19">
        <f t="shared" si="0"/>
        <v>351.881929</v>
      </c>
      <c r="Q11" s="48"/>
      <c r="R11" s="47"/>
    </row>
    <row r="12" s="1" customFormat="1" ht="44.1" customHeight="1" spans="1:18">
      <c r="A12" s="20"/>
      <c r="B12" s="15">
        <v>7</v>
      </c>
      <c r="C12" s="16" t="s">
        <v>38</v>
      </c>
      <c r="D12" s="16" t="s">
        <v>34</v>
      </c>
      <c r="E12" s="21" t="s">
        <v>39</v>
      </c>
      <c r="F12" s="22">
        <v>335.864616</v>
      </c>
      <c r="G12" s="19"/>
      <c r="H12" s="19">
        <v>335.86</v>
      </c>
      <c r="I12" s="41"/>
      <c r="J12" s="19"/>
      <c r="K12" s="40"/>
      <c r="L12" s="40"/>
      <c r="M12" s="40"/>
      <c r="N12" s="40"/>
      <c r="O12" s="40"/>
      <c r="P12" s="19">
        <f t="shared" si="0"/>
        <v>335.864616</v>
      </c>
      <c r="Q12" s="47"/>
      <c r="R12" s="47"/>
    </row>
    <row r="13" s="1" customFormat="1" ht="42.95" customHeight="1" spans="1:16">
      <c r="A13" s="20"/>
      <c r="B13" s="15">
        <v>8</v>
      </c>
      <c r="C13" s="16" t="s">
        <v>40</v>
      </c>
      <c r="D13" s="16" t="s">
        <v>34</v>
      </c>
      <c r="E13" s="23" t="s">
        <v>41</v>
      </c>
      <c r="F13" s="18">
        <v>145.5</v>
      </c>
      <c r="G13" s="19"/>
      <c r="H13" s="19"/>
      <c r="I13" s="19"/>
      <c r="J13" s="19">
        <v>145.5</v>
      </c>
      <c r="K13" s="19"/>
      <c r="L13" s="19"/>
      <c r="M13" s="19"/>
      <c r="N13" s="19"/>
      <c r="O13" s="19"/>
      <c r="P13" s="19">
        <f t="shared" si="0"/>
        <v>145.5</v>
      </c>
    </row>
    <row r="14" s="1" customFormat="1" ht="81" customHeight="1" spans="1:16">
      <c r="A14" s="20"/>
      <c r="B14" s="15">
        <v>9</v>
      </c>
      <c r="C14" s="16" t="s">
        <v>42</v>
      </c>
      <c r="D14" s="16" t="s">
        <v>43</v>
      </c>
      <c r="E14" s="17" t="s">
        <v>44</v>
      </c>
      <c r="F14" s="22">
        <v>2472.0393</v>
      </c>
      <c r="G14" s="19"/>
      <c r="H14" s="19"/>
      <c r="I14" s="19"/>
      <c r="J14" s="40">
        <v>1731.5</v>
      </c>
      <c r="K14" s="40"/>
      <c r="L14" s="40"/>
      <c r="M14" s="40">
        <v>216.76</v>
      </c>
      <c r="N14" s="40">
        <v>523.776</v>
      </c>
      <c r="O14" s="40">
        <v>2434.4</v>
      </c>
      <c r="P14" s="19">
        <f t="shared" si="0"/>
        <v>37.6392999999998</v>
      </c>
    </row>
    <row r="15" s="1" customFormat="1" ht="48" customHeight="1" spans="1:16">
      <c r="A15" s="20"/>
      <c r="B15" s="15">
        <v>10</v>
      </c>
      <c r="C15" s="16" t="s">
        <v>45</v>
      </c>
      <c r="D15" s="16" t="s">
        <v>46</v>
      </c>
      <c r="E15" s="17" t="s">
        <v>47</v>
      </c>
      <c r="F15" s="18">
        <v>488.299183</v>
      </c>
      <c r="G15" s="19"/>
      <c r="H15" s="19">
        <v>416.68</v>
      </c>
      <c r="I15" s="19"/>
      <c r="J15" s="40"/>
      <c r="K15" s="40"/>
      <c r="L15" s="40"/>
      <c r="M15" s="40">
        <v>71.62</v>
      </c>
      <c r="N15" s="40"/>
      <c r="O15" s="40">
        <v>392.83</v>
      </c>
      <c r="P15" s="19">
        <f t="shared" si="0"/>
        <v>95.469183</v>
      </c>
    </row>
    <row r="16" s="1" customFormat="1" ht="69" customHeight="1" spans="1:16">
      <c r="A16" s="20"/>
      <c r="B16" s="15">
        <v>11</v>
      </c>
      <c r="C16" s="16" t="s">
        <v>48</v>
      </c>
      <c r="D16" s="16" t="s">
        <v>46</v>
      </c>
      <c r="E16" s="17" t="s">
        <v>49</v>
      </c>
      <c r="F16" s="18">
        <v>1886.907928</v>
      </c>
      <c r="G16" s="19"/>
      <c r="H16" s="19">
        <v>141.26</v>
      </c>
      <c r="I16" s="19"/>
      <c r="J16" s="40">
        <v>959</v>
      </c>
      <c r="K16" s="40"/>
      <c r="L16" s="40"/>
      <c r="M16" s="40">
        <v>173.65</v>
      </c>
      <c r="N16" s="40">
        <v>613</v>
      </c>
      <c r="O16" s="40">
        <v>1519.92</v>
      </c>
      <c r="P16" s="19">
        <f t="shared" si="0"/>
        <v>366.987928</v>
      </c>
    </row>
    <row r="17" s="1" customFormat="1" ht="78.95" customHeight="1" spans="1:16">
      <c r="A17" s="20"/>
      <c r="B17" s="15">
        <v>12</v>
      </c>
      <c r="C17" s="16" t="s">
        <v>50</v>
      </c>
      <c r="D17" s="16" t="s">
        <v>51</v>
      </c>
      <c r="E17" s="21" t="s">
        <v>52</v>
      </c>
      <c r="F17" s="18">
        <v>946.788471</v>
      </c>
      <c r="G17" s="19"/>
      <c r="H17" s="19">
        <v>946.79</v>
      </c>
      <c r="I17" s="19"/>
      <c r="K17" s="19"/>
      <c r="L17" s="19"/>
      <c r="M17" s="19"/>
      <c r="N17" s="19"/>
      <c r="O17" s="19">
        <v>866.74</v>
      </c>
      <c r="P17" s="19">
        <f t="shared" si="0"/>
        <v>80.0484709999999</v>
      </c>
    </row>
    <row r="18" s="1" customFormat="1" ht="69" customHeight="1" spans="1:16">
      <c r="A18" s="20"/>
      <c r="B18" s="15">
        <v>13</v>
      </c>
      <c r="C18" s="16" t="s">
        <v>53</v>
      </c>
      <c r="D18" s="16" t="s">
        <v>46</v>
      </c>
      <c r="E18" s="21" t="s">
        <v>54</v>
      </c>
      <c r="F18" s="18">
        <v>2056.445844</v>
      </c>
      <c r="G18" s="19"/>
      <c r="H18" s="19">
        <v>2056.45</v>
      </c>
      <c r="I18" s="19"/>
      <c r="J18" s="19"/>
      <c r="K18" s="40"/>
      <c r="L18" s="40"/>
      <c r="M18" s="40"/>
      <c r="N18" s="40"/>
      <c r="O18" s="40">
        <v>1700.67</v>
      </c>
      <c r="P18" s="19">
        <f t="shared" si="0"/>
        <v>355.775844</v>
      </c>
    </row>
    <row r="19" s="1" customFormat="1" ht="50.1" customHeight="1" spans="1:16">
      <c r="A19" s="20"/>
      <c r="B19" s="15">
        <v>14</v>
      </c>
      <c r="C19" s="16" t="s">
        <v>55</v>
      </c>
      <c r="D19" s="16" t="s">
        <v>56</v>
      </c>
      <c r="E19" s="17" t="s">
        <v>57</v>
      </c>
      <c r="F19" s="22">
        <v>1971.902625</v>
      </c>
      <c r="G19" s="19"/>
      <c r="H19" s="19">
        <v>1818</v>
      </c>
      <c r="I19" s="19"/>
      <c r="J19" s="40"/>
      <c r="K19" s="40"/>
      <c r="L19" s="40"/>
      <c r="M19" s="40"/>
      <c r="N19" s="40">
        <v>153.9</v>
      </c>
      <c r="O19" s="40">
        <v>1832.95</v>
      </c>
      <c r="P19" s="19">
        <f t="shared" si="0"/>
        <v>138.952625</v>
      </c>
    </row>
    <row r="20" s="1" customFormat="1" ht="90" customHeight="1" spans="1:16">
      <c r="A20" s="20"/>
      <c r="B20" s="15">
        <v>15</v>
      </c>
      <c r="C20" s="16" t="s">
        <v>58</v>
      </c>
      <c r="D20" s="16" t="s">
        <v>56</v>
      </c>
      <c r="E20" s="17" t="s">
        <v>59</v>
      </c>
      <c r="F20" s="18">
        <v>6968.459217</v>
      </c>
      <c r="G20" s="19"/>
      <c r="H20" s="19">
        <v>6866.9</v>
      </c>
      <c r="I20" s="19"/>
      <c r="J20" s="40">
        <v>100</v>
      </c>
      <c r="K20" s="40"/>
      <c r="L20" s="40"/>
      <c r="M20" s="40"/>
      <c r="N20" s="40">
        <v>1.56</v>
      </c>
      <c r="O20" s="40">
        <v>5349.38</v>
      </c>
      <c r="P20" s="19">
        <f t="shared" si="0"/>
        <v>1619.079217</v>
      </c>
    </row>
    <row r="21" s="1" customFormat="1" ht="51" customHeight="1" spans="1:16">
      <c r="A21" s="20"/>
      <c r="B21" s="15">
        <v>16</v>
      </c>
      <c r="C21" s="16" t="s">
        <v>60</v>
      </c>
      <c r="D21" s="16" t="s">
        <v>61</v>
      </c>
      <c r="E21" s="17" t="s">
        <v>62</v>
      </c>
      <c r="F21" s="22">
        <v>1178.67266</v>
      </c>
      <c r="G21" s="19"/>
      <c r="H21" s="19">
        <v>1178.67</v>
      </c>
      <c r="I21" s="19"/>
      <c r="J21" s="40"/>
      <c r="K21" s="40"/>
      <c r="L21" s="40"/>
      <c r="M21" s="40"/>
      <c r="N21" s="40"/>
      <c r="O21" s="40">
        <v>357.19</v>
      </c>
      <c r="P21" s="19">
        <f t="shared" si="0"/>
        <v>821.48266</v>
      </c>
    </row>
    <row r="22" s="1" customFormat="1" ht="51" customHeight="1" spans="1:16">
      <c r="A22" s="20"/>
      <c r="B22" s="15">
        <v>17</v>
      </c>
      <c r="C22" s="16" t="s">
        <v>63</v>
      </c>
      <c r="D22" s="24" t="s">
        <v>34</v>
      </c>
      <c r="E22" s="17" t="s">
        <v>64</v>
      </c>
      <c r="F22" s="18">
        <v>331.883114</v>
      </c>
      <c r="G22" s="19"/>
      <c r="H22" s="19"/>
      <c r="I22" s="19"/>
      <c r="J22" s="40">
        <v>331.88</v>
      </c>
      <c r="K22" s="40"/>
      <c r="L22" s="40"/>
      <c r="M22" s="40"/>
      <c r="N22" s="40"/>
      <c r="O22" s="40">
        <v>327.67</v>
      </c>
      <c r="P22" s="19">
        <f t="shared" si="0"/>
        <v>4.21311399999996</v>
      </c>
    </row>
    <row r="23" s="1" customFormat="1" ht="51" customHeight="1" spans="1:16">
      <c r="A23" s="20"/>
      <c r="B23" s="15">
        <v>18</v>
      </c>
      <c r="C23" s="16" t="s">
        <v>65</v>
      </c>
      <c r="D23" s="16" t="s">
        <v>56</v>
      </c>
      <c r="E23" s="17" t="s">
        <v>66</v>
      </c>
      <c r="F23" s="22">
        <v>10.3689</v>
      </c>
      <c r="G23" s="19"/>
      <c r="H23" s="19"/>
      <c r="I23" s="19"/>
      <c r="J23" s="40">
        <v>10.37</v>
      </c>
      <c r="K23" s="40"/>
      <c r="L23" s="40"/>
      <c r="M23" s="40"/>
      <c r="N23" s="40"/>
      <c r="O23" s="40"/>
      <c r="P23" s="19">
        <f t="shared" si="0"/>
        <v>10.3689</v>
      </c>
    </row>
    <row r="24" s="1" customFormat="1" ht="51" customHeight="1" spans="1:16">
      <c r="A24" s="20"/>
      <c r="B24" s="15">
        <v>19</v>
      </c>
      <c r="C24" s="16" t="s">
        <v>67</v>
      </c>
      <c r="D24" s="16" t="s">
        <v>51</v>
      </c>
      <c r="E24" s="17" t="s">
        <v>68</v>
      </c>
      <c r="F24" s="22">
        <v>196.509</v>
      </c>
      <c r="G24" s="19"/>
      <c r="H24" s="19"/>
      <c r="I24" s="19"/>
      <c r="J24" s="40">
        <v>143</v>
      </c>
      <c r="K24" s="40"/>
      <c r="L24" s="40"/>
      <c r="M24" s="40">
        <v>53.51</v>
      </c>
      <c r="N24" s="40"/>
      <c r="O24" s="40"/>
      <c r="P24" s="19">
        <f t="shared" si="0"/>
        <v>196.509</v>
      </c>
    </row>
    <row r="25" s="1" customFormat="1" ht="51" customHeight="1" spans="1:16">
      <c r="A25" s="20"/>
      <c r="B25" s="15">
        <v>20</v>
      </c>
      <c r="C25" s="16" t="s">
        <v>69</v>
      </c>
      <c r="D25" s="16" t="s">
        <v>70</v>
      </c>
      <c r="E25" s="17" t="s">
        <v>71</v>
      </c>
      <c r="F25" s="22">
        <v>219.744318</v>
      </c>
      <c r="G25" s="19"/>
      <c r="H25" s="19"/>
      <c r="I25" s="19"/>
      <c r="J25" s="40">
        <v>55.95</v>
      </c>
      <c r="K25" s="40"/>
      <c r="L25" s="40">
        <v>138.8</v>
      </c>
      <c r="M25" s="40">
        <v>24.99</v>
      </c>
      <c r="N25" s="40"/>
      <c r="O25" s="40">
        <v>30.32</v>
      </c>
      <c r="P25" s="19">
        <f t="shared" si="0"/>
        <v>189.424318</v>
      </c>
    </row>
    <row r="26" s="1" customFormat="1" ht="51" customHeight="1" spans="1:16">
      <c r="A26" s="20"/>
      <c r="B26" s="15">
        <v>21</v>
      </c>
      <c r="C26" s="16" t="s">
        <v>72</v>
      </c>
      <c r="D26" s="16" t="s">
        <v>27</v>
      </c>
      <c r="E26" s="17" t="s">
        <v>73</v>
      </c>
      <c r="F26" s="18">
        <v>522.739676</v>
      </c>
      <c r="G26" s="19"/>
      <c r="H26" s="19">
        <v>522.74</v>
      </c>
      <c r="I26" s="19"/>
      <c r="J26" s="40"/>
      <c r="K26" s="40"/>
      <c r="L26" s="40"/>
      <c r="M26" s="40"/>
      <c r="N26" s="40"/>
      <c r="O26" s="40">
        <v>430.39</v>
      </c>
      <c r="P26" s="19">
        <f t="shared" si="0"/>
        <v>92.349676</v>
      </c>
    </row>
    <row r="27" s="1" customFormat="1" ht="51" customHeight="1" spans="1:16">
      <c r="A27" s="20"/>
      <c r="B27" s="15">
        <v>22</v>
      </c>
      <c r="C27" s="16" t="s">
        <v>74</v>
      </c>
      <c r="D27" s="16" t="s">
        <v>34</v>
      </c>
      <c r="E27" s="17" t="s">
        <v>75</v>
      </c>
      <c r="F27" s="22">
        <v>38.8</v>
      </c>
      <c r="G27" s="19"/>
      <c r="H27" s="19"/>
      <c r="I27" s="19"/>
      <c r="J27" s="40">
        <v>38.8</v>
      </c>
      <c r="K27" s="40"/>
      <c r="L27" s="40"/>
      <c r="M27" s="40"/>
      <c r="N27" s="40"/>
      <c r="O27" s="40"/>
      <c r="P27" s="19">
        <f t="shared" si="0"/>
        <v>38.8</v>
      </c>
    </row>
    <row r="28" s="1" customFormat="1" ht="69" customHeight="1" spans="1:16">
      <c r="A28" s="20"/>
      <c r="B28" s="15">
        <v>23</v>
      </c>
      <c r="C28" s="16" t="s">
        <v>76</v>
      </c>
      <c r="D28" s="16" t="s">
        <v>77</v>
      </c>
      <c r="E28" s="17" t="s">
        <v>78</v>
      </c>
      <c r="F28" s="22">
        <v>97</v>
      </c>
      <c r="G28" s="19"/>
      <c r="H28" s="19">
        <v>97</v>
      </c>
      <c r="I28" s="19"/>
      <c r="J28" s="40"/>
      <c r="K28" s="40"/>
      <c r="L28" s="40"/>
      <c r="M28" s="40"/>
      <c r="N28" s="40"/>
      <c r="O28" s="40"/>
      <c r="P28" s="19">
        <f t="shared" si="0"/>
        <v>97</v>
      </c>
    </row>
    <row r="29" s="1" customFormat="1" ht="46" customHeight="1" spans="1:16">
      <c r="A29" s="25" t="s">
        <v>79</v>
      </c>
      <c r="B29" s="26">
        <v>1</v>
      </c>
      <c r="C29" s="16" t="s">
        <v>80</v>
      </c>
      <c r="D29" s="16" t="s">
        <v>34</v>
      </c>
      <c r="E29" s="17" t="s">
        <v>81</v>
      </c>
      <c r="F29" s="18">
        <v>161.51</v>
      </c>
      <c r="G29" s="27"/>
      <c r="H29" s="27">
        <v>111</v>
      </c>
      <c r="I29" s="27"/>
      <c r="J29" s="42"/>
      <c r="K29" s="42"/>
      <c r="L29" s="41"/>
      <c r="M29" s="43">
        <v>50.51</v>
      </c>
      <c r="N29" s="42"/>
      <c r="O29" s="42">
        <v>9.48</v>
      </c>
      <c r="P29" s="19">
        <f t="shared" si="0"/>
        <v>152.03</v>
      </c>
    </row>
    <row r="30" s="1" customFormat="1" ht="36" customHeight="1" spans="1:16">
      <c r="A30" s="25"/>
      <c r="B30" s="26">
        <v>2</v>
      </c>
      <c r="C30" s="16" t="s">
        <v>82</v>
      </c>
      <c r="D30" s="16" t="s">
        <v>34</v>
      </c>
      <c r="E30" s="17" t="s">
        <v>83</v>
      </c>
      <c r="F30" s="18">
        <v>1000</v>
      </c>
      <c r="G30" s="28"/>
      <c r="H30" s="28"/>
      <c r="I30" s="28"/>
      <c r="J30" s="40"/>
      <c r="K30" s="40"/>
      <c r="L30" s="41"/>
      <c r="M30" s="41">
        <v>1000</v>
      </c>
      <c r="N30" s="40"/>
      <c r="O30" s="40">
        <v>1000</v>
      </c>
      <c r="P30" s="19">
        <f t="shared" si="0"/>
        <v>0</v>
      </c>
    </row>
    <row r="31" s="1" customFormat="1" ht="42" customHeight="1" spans="1:16">
      <c r="A31" s="25"/>
      <c r="B31" s="26">
        <v>3</v>
      </c>
      <c r="C31" s="16" t="s">
        <v>84</v>
      </c>
      <c r="D31" s="16" t="s">
        <v>85</v>
      </c>
      <c r="E31" s="29" t="s">
        <v>86</v>
      </c>
      <c r="F31" s="18">
        <v>548.895536</v>
      </c>
      <c r="G31" s="28">
        <v>548.9</v>
      </c>
      <c r="H31" s="28"/>
      <c r="I31" s="28"/>
      <c r="J31" s="44"/>
      <c r="K31" s="44"/>
      <c r="L31" s="41"/>
      <c r="M31" s="45"/>
      <c r="N31" s="44"/>
      <c r="O31" s="44">
        <v>387.3</v>
      </c>
      <c r="P31" s="19">
        <f t="shared" si="0"/>
        <v>161.595536</v>
      </c>
    </row>
    <row r="32" s="1" customFormat="1" ht="102" customHeight="1" spans="1:16">
      <c r="A32" s="25"/>
      <c r="B32" s="26">
        <v>4</v>
      </c>
      <c r="C32" s="16" t="s">
        <v>87</v>
      </c>
      <c r="D32" s="16" t="s">
        <v>51</v>
      </c>
      <c r="E32" s="17" t="s">
        <v>88</v>
      </c>
      <c r="F32" s="18">
        <v>4547.7097</v>
      </c>
      <c r="G32" s="19">
        <v>4547.71</v>
      </c>
      <c r="H32" s="19"/>
      <c r="I32" s="40"/>
      <c r="J32" s="41"/>
      <c r="K32" s="41"/>
      <c r="L32" s="41"/>
      <c r="M32" s="41"/>
      <c r="N32" s="40"/>
      <c r="O32" s="40">
        <v>3280.78</v>
      </c>
      <c r="P32" s="19">
        <f t="shared" si="0"/>
        <v>1266.9297</v>
      </c>
    </row>
    <row r="33" s="1" customFormat="1" ht="117" customHeight="1" spans="1:16">
      <c r="A33" s="25"/>
      <c r="B33" s="26">
        <v>5</v>
      </c>
      <c r="C33" s="16" t="s">
        <v>89</v>
      </c>
      <c r="D33" s="16" t="s">
        <v>24</v>
      </c>
      <c r="E33" s="17" t="s">
        <v>90</v>
      </c>
      <c r="F33" s="18">
        <v>4010.41262</v>
      </c>
      <c r="G33" s="19">
        <v>1760.39</v>
      </c>
      <c r="H33" s="19"/>
      <c r="I33" s="19">
        <v>1524.79</v>
      </c>
      <c r="J33" s="40"/>
      <c r="K33" s="40"/>
      <c r="L33" s="41"/>
      <c r="M33" s="41">
        <v>725.23</v>
      </c>
      <c r="N33" s="40"/>
      <c r="O33" s="40">
        <v>3982.27</v>
      </c>
      <c r="P33" s="19">
        <f t="shared" si="0"/>
        <v>28.1426200000001</v>
      </c>
    </row>
    <row r="34" s="1" customFormat="1" ht="47.1" customHeight="1" spans="1:16">
      <c r="A34" s="25"/>
      <c r="B34" s="26">
        <v>6</v>
      </c>
      <c r="C34" s="16" t="s">
        <v>91</v>
      </c>
      <c r="D34" s="30" t="s">
        <v>85</v>
      </c>
      <c r="E34" s="17" t="s">
        <v>92</v>
      </c>
      <c r="F34" s="18">
        <v>87.36</v>
      </c>
      <c r="G34" s="19"/>
      <c r="H34" s="19"/>
      <c r="I34" s="19"/>
      <c r="J34" s="40">
        <v>74.5</v>
      </c>
      <c r="K34" s="40"/>
      <c r="L34" s="41"/>
      <c r="M34" s="41">
        <v>12.86</v>
      </c>
      <c r="N34" s="40"/>
      <c r="O34" s="40">
        <v>87.36</v>
      </c>
      <c r="P34" s="19">
        <f t="shared" si="0"/>
        <v>0</v>
      </c>
    </row>
    <row r="35" s="1" customFormat="1" ht="47.1" customHeight="1" spans="1:16">
      <c r="A35" s="25"/>
      <c r="B35" s="26">
        <v>7</v>
      </c>
      <c r="C35" s="16" t="s">
        <v>93</v>
      </c>
      <c r="D35" s="31" t="s">
        <v>85</v>
      </c>
      <c r="E35" s="17" t="s">
        <v>94</v>
      </c>
      <c r="F35" s="18">
        <v>100</v>
      </c>
      <c r="G35" s="19"/>
      <c r="H35" s="19"/>
      <c r="I35" s="19"/>
      <c r="J35" s="40"/>
      <c r="K35" s="40"/>
      <c r="L35" s="41"/>
      <c r="M35" s="41">
        <v>100</v>
      </c>
      <c r="N35" s="40"/>
      <c r="O35" s="40">
        <v>100</v>
      </c>
      <c r="P35" s="19">
        <f t="shared" si="0"/>
        <v>0</v>
      </c>
    </row>
    <row r="36" s="1" customFormat="1" ht="47.1" customHeight="1" spans="1:16">
      <c r="A36" s="25"/>
      <c r="B36" s="26">
        <v>8</v>
      </c>
      <c r="C36" s="16" t="s">
        <v>95</v>
      </c>
      <c r="D36" s="18" t="s">
        <v>85</v>
      </c>
      <c r="E36" s="17" t="s">
        <v>96</v>
      </c>
      <c r="F36" s="18">
        <v>600</v>
      </c>
      <c r="G36" s="19"/>
      <c r="H36" s="19"/>
      <c r="I36" s="19"/>
      <c r="J36" s="40"/>
      <c r="K36" s="40"/>
      <c r="L36" s="41"/>
      <c r="M36" s="41">
        <v>600</v>
      </c>
      <c r="N36" s="40"/>
      <c r="O36" s="40"/>
      <c r="P36" s="19">
        <f t="shared" si="0"/>
        <v>600</v>
      </c>
    </row>
    <row r="37" s="1" customFormat="1" ht="47.1" customHeight="1" spans="1:16">
      <c r="A37" s="25"/>
      <c r="B37" s="26">
        <v>9</v>
      </c>
      <c r="C37" s="16" t="s">
        <v>97</v>
      </c>
      <c r="D37" s="16" t="s">
        <v>34</v>
      </c>
      <c r="E37" s="23" t="s">
        <v>94</v>
      </c>
      <c r="F37" s="18">
        <v>100</v>
      </c>
      <c r="G37" s="19"/>
      <c r="H37" s="19"/>
      <c r="I37" s="19"/>
      <c r="J37" s="40"/>
      <c r="K37" s="40"/>
      <c r="L37" s="41"/>
      <c r="M37" s="41">
        <v>100</v>
      </c>
      <c r="N37" s="40"/>
      <c r="O37" s="40">
        <v>27</v>
      </c>
      <c r="P37" s="19">
        <f t="shared" si="0"/>
        <v>73</v>
      </c>
    </row>
    <row r="38" s="1" customFormat="1" ht="39.95" customHeight="1" spans="1:16">
      <c r="A38" s="25"/>
      <c r="B38" s="26">
        <v>10</v>
      </c>
      <c r="C38" s="16" t="s">
        <v>98</v>
      </c>
      <c r="D38" s="32" t="s">
        <v>34</v>
      </c>
      <c r="E38" s="17" t="s">
        <v>99</v>
      </c>
      <c r="F38" s="22">
        <v>47.7</v>
      </c>
      <c r="G38" s="19"/>
      <c r="H38" s="19"/>
      <c r="I38" s="19"/>
      <c r="J38" s="40"/>
      <c r="K38" s="40"/>
      <c r="L38" s="19"/>
      <c r="M38" s="19">
        <v>47.7</v>
      </c>
      <c r="N38" s="40"/>
      <c r="O38" s="40">
        <v>14.04</v>
      </c>
      <c r="P38" s="19">
        <f t="shared" si="0"/>
        <v>33.66</v>
      </c>
    </row>
    <row r="39" s="1" customFormat="1" ht="42" customHeight="1" spans="1:16">
      <c r="A39" s="20" t="s">
        <v>100</v>
      </c>
      <c r="B39" s="15">
        <v>1</v>
      </c>
      <c r="C39" s="16" t="s">
        <v>101</v>
      </c>
      <c r="D39" s="16" t="s">
        <v>34</v>
      </c>
      <c r="E39" s="17" t="s">
        <v>102</v>
      </c>
      <c r="F39" s="18">
        <v>347.9</v>
      </c>
      <c r="G39" s="28"/>
      <c r="H39" s="28"/>
      <c r="I39" s="28"/>
      <c r="J39" s="40"/>
      <c r="K39" s="40"/>
      <c r="L39" s="40"/>
      <c r="M39" s="40">
        <v>347.9</v>
      </c>
      <c r="N39" s="40"/>
      <c r="O39" s="40">
        <v>329.75</v>
      </c>
      <c r="P39" s="19">
        <f t="shared" si="0"/>
        <v>18.15</v>
      </c>
    </row>
    <row r="40" s="1" customFormat="1" ht="45" customHeight="1" spans="1:16">
      <c r="A40" s="20"/>
      <c r="B40" s="15">
        <v>2</v>
      </c>
      <c r="C40" s="16" t="s">
        <v>103</v>
      </c>
      <c r="D40" s="16" t="s">
        <v>104</v>
      </c>
      <c r="E40" s="17" t="s">
        <v>105</v>
      </c>
      <c r="F40" s="18">
        <v>582.975212</v>
      </c>
      <c r="G40" s="28"/>
      <c r="H40" s="28"/>
      <c r="I40" s="28"/>
      <c r="J40" s="40"/>
      <c r="K40" s="40"/>
      <c r="L40" s="40"/>
      <c r="M40" s="40">
        <v>582.98</v>
      </c>
      <c r="N40" s="40"/>
      <c r="O40" s="40">
        <v>525.78</v>
      </c>
      <c r="P40" s="19">
        <f t="shared" si="0"/>
        <v>57.1952120000001</v>
      </c>
    </row>
    <row r="41" s="1" customFormat="1" ht="51.95" customHeight="1" spans="1:16">
      <c r="A41" s="20"/>
      <c r="B41" s="15">
        <v>3</v>
      </c>
      <c r="C41" s="16" t="s">
        <v>106</v>
      </c>
      <c r="D41" s="16" t="s">
        <v>104</v>
      </c>
      <c r="E41" s="17" t="s">
        <v>107</v>
      </c>
      <c r="F41" s="18">
        <v>148.1088</v>
      </c>
      <c r="G41" s="28"/>
      <c r="H41" s="28"/>
      <c r="I41" s="28"/>
      <c r="J41" s="40"/>
      <c r="K41" s="40"/>
      <c r="L41" s="40"/>
      <c r="M41" s="40">
        <v>148.11</v>
      </c>
      <c r="N41" s="40"/>
      <c r="O41" s="40">
        <v>148.11</v>
      </c>
      <c r="P41" s="19">
        <v>0</v>
      </c>
    </row>
    <row r="42" s="1" customFormat="1" ht="39" customHeight="1" spans="1:16">
      <c r="A42" s="20"/>
      <c r="B42" s="15">
        <v>4</v>
      </c>
      <c r="C42" s="16" t="s">
        <v>108</v>
      </c>
      <c r="D42" s="16" t="s">
        <v>109</v>
      </c>
      <c r="E42" s="17" t="s">
        <v>110</v>
      </c>
      <c r="F42" s="18">
        <v>390.08</v>
      </c>
      <c r="G42" s="28"/>
      <c r="H42" s="28"/>
      <c r="I42" s="28"/>
      <c r="J42" s="40"/>
      <c r="K42" s="40"/>
      <c r="L42" s="40"/>
      <c r="M42" s="40">
        <v>77.34</v>
      </c>
      <c r="N42" s="40">
        <v>312.74</v>
      </c>
      <c r="O42" s="40">
        <v>295.79</v>
      </c>
      <c r="P42" s="19">
        <f t="shared" si="0"/>
        <v>94.29</v>
      </c>
    </row>
    <row r="43" s="1" customFormat="1" ht="48" customHeight="1" spans="1:16">
      <c r="A43" s="20"/>
      <c r="B43" s="15">
        <v>5</v>
      </c>
      <c r="C43" s="16" t="s">
        <v>111</v>
      </c>
      <c r="D43" s="16" t="s">
        <v>112</v>
      </c>
      <c r="E43" s="17" t="s">
        <v>113</v>
      </c>
      <c r="F43" s="18">
        <v>255.852</v>
      </c>
      <c r="G43" s="28"/>
      <c r="H43" s="28"/>
      <c r="I43" s="28"/>
      <c r="J43" s="40">
        <v>100.91</v>
      </c>
      <c r="K43" s="40"/>
      <c r="L43" s="40"/>
      <c r="M43" s="40">
        <v>154.94</v>
      </c>
      <c r="N43" s="40"/>
      <c r="O43" s="40">
        <v>178.96</v>
      </c>
      <c r="P43" s="19">
        <f t="shared" si="0"/>
        <v>76.892</v>
      </c>
    </row>
    <row r="44" s="1" customFormat="1" ht="87" customHeight="1" spans="1:16">
      <c r="A44" s="20"/>
      <c r="B44" s="15">
        <v>6</v>
      </c>
      <c r="C44" s="16" t="s">
        <v>114</v>
      </c>
      <c r="D44" s="16" t="s">
        <v>34</v>
      </c>
      <c r="E44" s="17" t="s">
        <v>115</v>
      </c>
      <c r="F44" s="18">
        <v>465.06825</v>
      </c>
      <c r="G44" s="28"/>
      <c r="H44" s="28"/>
      <c r="I44" s="28"/>
      <c r="J44" s="40"/>
      <c r="K44" s="40"/>
      <c r="L44" s="40"/>
      <c r="M44" s="40">
        <v>465.07</v>
      </c>
      <c r="N44" s="40"/>
      <c r="O44" s="40">
        <v>401.9</v>
      </c>
      <c r="P44" s="19">
        <f t="shared" si="0"/>
        <v>63.16825</v>
      </c>
    </row>
    <row r="45" s="1" customFormat="1" ht="145" customHeight="1" spans="1:16">
      <c r="A45" s="20"/>
      <c r="B45" s="15">
        <v>7</v>
      </c>
      <c r="C45" s="16" t="s">
        <v>116</v>
      </c>
      <c r="D45" s="16" t="s">
        <v>117</v>
      </c>
      <c r="E45" s="17" t="s">
        <v>118</v>
      </c>
      <c r="F45" s="18">
        <v>1016.43</v>
      </c>
      <c r="G45" s="28"/>
      <c r="H45" s="28">
        <v>222.77</v>
      </c>
      <c r="I45" s="28"/>
      <c r="J45" s="40">
        <v>317.13</v>
      </c>
      <c r="K45" s="40"/>
      <c r="L45" s="40"/>
      <c r="M45" s="40">
        <v>476.53</v>
      </c>
      <c r="N45" s="40"/>
      <c r="O45" s="40">
        <v>873.43</v>
      </c>
      <c r="P45" s="19">
        <f t="shared" si="0"/>
        <v>143</v>
      </c>
    </row>
    <row r="46" s="1" customFormat="1" ht="87" customHeight="1" spans="1:16">
      <c r="A46" s="20"/>
      <c r="B46" s="15">
        <v>8</v>
      </c>
      <c r="C46" s="16" t="s">
        <v>119</v>
      </c>
      <c r="D46" s="16" t="s">
        <v>120</v>
      </c>
      <c r="E46" s="17" t="s">
        <v>121</v>
      </c>
      <c r="F46" s="18">
        <v>1634.796</v>
      </c>
      <c r="G46" s="28"/>
      <c r="H46" s="28"/>
      <c r="I46" s="28"/>
      <c r="J46" s="40"/>
      <c r="K46" s="40"/>
      <c r="L46" s="40"/>
      <c r="M46" s="40">
        <v>1634.8</v>
      </c>
      <c r="N46" s="40"/>
      <c r="O46" s="40">
        <v>1634.8</v>
      </c>
      <c r="P46" s="19">
        <v>0</v>
      </c>
    </row>
    <row r="47" s="1" customFormat="1" ht="87" customHeight="1" spans="1:16">
      <c r="A47" s="20"/>
      <c r="B47" s="15">
        <v>9</v>
      </c>
      <c r="C47" s="16" t="s">
        <v>122</v>
      </c>
      <c r="D47" s="16" t="s">
        <v>123</v>
      </c>
      <c r="E47" s="17" t="s">
        <v>124</v>
      </c>
      <c r="F47" s="22">
        <v>219.45</v>
      </c>
      <c r="G47" s="28"/>
      <c r="H47" s="28"/>
      <c r="I47" s="28"/>
      <c r="J47" s="40"/>
      <c r="K47" s="40"/>
      <c r="L47" s="40"/>
      <c r="M47" s="40">
        <v>219.45</v>
      </c>
      <c r="N47" s="40"/>
      <c r="O47" s="40"/>
      <c r="P47" s="19">
        <f t="shared" si="0"/>
        <v>219.45</v>
      </c>
    </row>
    <row r="48" s="1" customFormat="1" ht="87" customHeight="1" spans="1:16">
      <c r="A48" s="20"/>
      <c r="B48" s="15">
        <v>10</v>
      </c>
      <c r="C48" s="16" t="s">
        <v>125</v>
      </c>
      <c r="D48" s="16" t="s">
        <v>104</v>
      </c>
      <c r="E48" s="17" t="s">
        <v>126</v>
      </c>
      <c r="F48" s="18">
        <v>38.3571</v>
      </c>
      <c r="G48" s="28"/>
      <c r="H48" s="28"/>
      <c r="I48" s="28"/>
      <c r="J48" s="40"/>
      <c r="K48" s="40"/>
      <c r="L48" s="40"/>
      <c r="M48" s="40"/>
      <c r="N48" s="40">
        <v>38.36</v>
      </c>
      <c r="O48" s="40">
        <v>38.36</v>
      </c>
      <c r="P48" s="19">
        <v>0</v>
      </c>
    </row>
    <row r="49" s="1" customFormat="1" ht="87" customHeight="1" spans="1:16">
      <c r="A49" s="20"/>
      <c r="B49" s="15">
        <v>11</v>
      </c>
      <c r="C49" s="16" t="s">
        <v>127</v>
      </c>
      <c r="D49" s="16" t="s">
        <v>112</v>
      </c>
      <c r="E49" s="17" t="s">
        <v>128</v>
      </c>
      <c r="F49" s="18">
        <v>98.0898</v>
      </c>
      <c r="G49" s="28"/>
      <c r="H49" s="28"/>
      <c r="I49" s="28"/>
      <c r="J49" s="40">
        <v>47.09</v>
      </c>
      <c r="K49" s="40"/>
      <c r="L49" s="40"/>
      <c r="M49" s="40"/>
      <c r="N49" s="40">
        <v>51</v>
      </c>
      <c r="O49" s="40">
        <v>98.09</v>
      </c>
      <c r="P49" s="19">
        <v>0</v>
      </c>
    </row>
    <row r="50" s="1" customFormat="1" ht="48.95" customHeight="1" spans="1:16">
      <c r="A50" s="20"/>
      <c r="B50" s="15">
        <v>12</v>
      </c>
      <c r="C50" s="16" t="s">
        <v>129</v>
      </c>
      <c r="D50" s="16" t="s">
        <v>130</v>
      </c>
      <c r="E50" s="17" t="s">
        <v>131</v>
      </c>
      <c r="F50" s="18">
        <v>274</v>
      </c>
      <c r="G50" s="28"/>
      <c r="H50" s="28"/>
      <c r="I50" s="28"/>
      <c r="J50" s="40">
        <v>274</v>
      </c>
      <c r="K50" s="40"/>
      <c r="L50" s="40"/>
      <c r="M50" s="40"/>
      <c r="N50" s="40"/>
      <c r="O50" s="40"/>
      <c r="P50" s="19">
        <f t="shared" si="0"/>
        <v>274</v>
      </c>
    </row>
    <row r="51" s="1" customFormat="1" ht="44.1" customHeight="1" spans="1:16">
      <c r="A51" s="33" t="s">
        <v>132</v>
      </c>
      <c r="B51" s="15">
        <v>1</v>
      </c>
      <c r="C51" s="16" t="s">
        <v>133</v>
      </c>
      <c r="D51" s="16" t="s">
        <v>120</v>
      </c>
      <c r="E51" s="17" t="s">
        <v>134</v>
      </c>
      <c r="F51" s="18">
        <v>670.35</v>
      </c>
      <c r="G51" s="28"/>
      <c r="H51" s="28"/>
      <c r="I51" s="28"/>
      <c r="J51" s="40"/>
      <c r="K51" s="40"/>
      <c r="L51" s="40"/>
      <c r="M51" s="40">
        <v>670.35</v>
      </c>
      <c r="N51" s="40"/>
      <c r="O51" s="40">
        <v>670.35</v>
      </c>
      <c r="P51" s="19">
        <f t="shared" si="0"/>
        <v>0</v>
      </c>
    </row>
    <row r="52" s="1" customFormat="1" ht="48" customHeight="1" spans="1:16">
      <c r="A52" s="34"/>
      <c r="B52" s="15">
        <v>2</v>
      </c>
      <c r="C52" s="16" t="s">
        <v>135</v>
      </c>
      <c r="D52" s="16" t="s">
        <v>104</v>
      </c>
      <c r="E52" s="17" t="s">
        <v>136</v>
      </c>
      <c r="F52" s="18">
        <v>151.044277</v>
      </c>
      <c r="G52" s="19"/>
      <c r="H52" s="19"/>
      <c r="I52" s="19"/>
      <c r="J52" s="19"/>
      <c r="K52" s="19"/>
      <c r="L52" s="19"/>
      <c r="M52" s="19">
        <v>151.04</v>
      </c>
      <c r="N52" s="19"/>
      <c r="O52" s="19">
        <v>151.04</v>
      </c>
      <c r="P52" s="19">
        <v>0</v>
      </c>
    </row>
    <row r="53" s="1" customFormat="1" ht="32.25" customHeight="1" spans="1:16">
      <c r="A53" s="35" t="s">
        <v>137</v>
      </c>
      <c r="B53" s="35"/>
      <c r="C53" s="35"/>
      <c r="D53" s="35"/>
      <c r="E53" s="35"/>
      <c r="F53" s="36"/>
      <c r="G53" s="35"/>
      <c r="H53" s="35"/>
      <c r="I53" s="35"/>
      <c r="J53" s="35"/>
      <c r="K53" s="35"/>
      <c r="L53" s="35"/>
      <c r="M53" s="35"/>
      <c r="N53" s="35"/>
      <c r="O53" s="35"/>
      <c r="P53" s="35"/>
    </row>
  </sheetData>
  <mergeCells count="18">
    <mergeCell ref="A1:P1"/>
    <mergeCell ref="C2:L2"/>
    <mergeCell ref="N2:P2"/>
    <mergeCell ref="G3:N3"/>
    <mergeCell ref="A5:E5"/>
    <mergeCell ref="A53:P53"/>
    <mergeCell ref="A3:A4"/>
    <mergeCell ref="A10:A28"/>
    <mergeCell ref="A29:A38"/>
    <mergeCell ref="A39:A50"/>
    <mergeCell ref="A51:A52"/>
    <mergeCell ref="B3:B4"/>
    <mergeCell ref="C3:C4"/>
    <mergeCell ref="D3:D4"/>
    <mergeCell ref="E3:E4"/>
    <mergeCell ref="F4:F5"/>
    <mergeCell ref="O3:O4"/>
    <mergeCell ref="P3:P4"/>
  </mergeCells>
  <printOptions horizontalCentered="1"/>
  <pageMargins left="0.707638888888889" right="0.511805555555556" top="0.747916666666667" bottom="0.747916666666667" header="0.313888888888889" footer="0.313888888888889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11.3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2018-06-18T11:52:00Z</dcterms:created>
  <cp:lastPrinted>2018-06-23T13:42:00Z</cp:lastPrinted>
  <dcterms:modified xsi:type="dcterms:W3CDTF">2018-12-16T05:12:59Z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</Properties>
</file>