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.1" sheetId="1" r:id="rId1"/>
    <sheet name="Sheet3" sheetId="3" r:id="rId2"/>
    <sheet name="Sheet4" sheetId="4" r:id="rId3"/>
    <sheet name="Sheet1" sheetId="5" r:id="rId4"/>
  </sheets>
  <definedNames>
    <definedName name="_xlnm.Print_Titles" localSheetId="0">'2020.1'!$3:$4</definedName>
  </definedNames>
  <calcPr calcId="144525"/>
</workbook>
</file>

<file path=xl/sharedStrings.xml><?xml version="1.0" encoding="utf-8"?>
<sst xmlns="http://schemas.openxmlformats.org/spreadsheetml/2006/main" count="450" uniqueCount="289">
  <si>
    <t>附件:</t>
  </si>
  <si>
    <t>沈丘县2021年沈丘县范营乡、石槽集乡、周营镇8万亩高标准农田建设项目实施明细表</t>
  </si>
  <si>
    <t>序号</t>
  </si>
  <si>
    <t>项目名称</t>
  </si>
  <si>
    <t>项目内容</t>
  </si>
  <si>
    <t>补助标准（万元）</t>
  </si>
  <si>
    <t>建设地点</t>
  </si>
  <si>
    <t>投入资金规模（万元）</t>
  </si>
  <si>
    <t>责任单位及责任人</t>
  </si>
  <si>
    <t>绩效目标</t>
  </si>
  <si>
    <t>惠及建档立卡贫困人口数量（人）</t>
  </si>
  <si>
    <t>预计时间进度</t>
  </si>
  <si>
    <t>（建设任务）</t>
  </si>
  <si>
    <t>乡（镇）</t>
  </si>
  <si>
    <t>村</t>
  </si>
  <si>
    <t>合计</t>
  </si>
  <si>
    <t>中央资金</t>
  </si>
  <si>
    <t>省级资金</t>
  </si>
  <si>
    <t>市级资金</t>
  </si>
  <si>
    <t>县级资金</t>
  </si>
  <si>
    <t>完成招投标时间</t>
  </si>
  <si>
    <t>开工时间</t>
  </si>
  <si>
    <t>完工时间</t>
  </si>
  <si>
    <t>完工验收时间</t>
  </si>
  <si>
    <t>资金投入总计</t>
  </si>
  <si>
    <t>一、基础设施类项目合计</t>
  </si>
  <si>
    <t>2021年范营乡、石槽集、周营镇8万亩高标准农田普花园村建设项目</t>
  </si>
  <si>
    <t>土壤改良3061亩，新打30米机井32眼，配套井堡设施32套，铺设地埋管13363米，铺设地埋线14466米，新建桥涵10座，新修4米宽田间道路2605米。</t>
  </si>
  <si>
    <t>范营乡</t>
  </si>
  <si>
    <t>普花园</t>
  </si>
  <si>
    <t>沈丘县农业农村局：王志刚</t>
  </si>
  <si>
    <t>为群众生产、生活提供便利，解决村民、监测户出行难、农产品运输难问题，新增有效灌溉面积2939亩，促进村经济发展，受益群众2665人。</t>
  </si>
  <si>
    <t>受益群众2665人其中贫困人口157人</t>
  </si>
  <si>
    <t>2021.10</t>
  </si>
  <si>
    <t>2021年范营乡、石槽集、周营镇8万亩高标准农田老唐庄村建设项目</t>
  </si>
  <si>
    <t>土壤改良4059亩，新打30米机井49眼，配套井堡设施49套，铺设地埋管18054米，铺设地埋线24365米，新建桥涵9座，新修4米宽田间道路1828米。</t>
  </si>
  <si>
    <t>老唐庄</t>
  </si>
  <si>
    <t>为群众生产、生活提供便利，解决村民、监测户出行难、农产品运输难问题，新增有效灌溉面积3597亩，促进村经济发展，受益群众3864人。</t>
  </si>
  <si>
    <t>受益群众3864人其中贫困人口146人</t>
  </si>
  <si>
    <t>2021年范营乡、石槽集、周营镇8万亩高标准农田老李营村建设项目</t>
  </si>
  <si>
    <t>土壤改良3438亩，新打30米机井36眼，配套井堡设施36套，铺设地埋管13608米，铺设地埋线16994米，新建桥涵2座，新修4米宽田间道路6370米。</t>
  </si>
  <si>
    <t>老李营</t>
  </si>
  <si>
    <t>为群众生产、生活提供便利，解决村民、监测户出行难、农产品运输难问题，新增有效灌溉面积3193亩，促进村经济发展，受益群众2588人。</t>
  </si>
  <si>
    <t>受益群众2588人其中贫困人口105人</t>
  </si>
  <si>
    <t>2021年范营乡、石槽集、周营镇8万亩高标准农田李集村建设项目</t>
  </si>
  <si>
    <t>土壤改良2771亩，新打30米机井30眼，配套井堡设施30套，铺设地埋管11934米，铺设地埋线12693米，新建桥涵10座，新修4米宽田间道路2010米。</t>
  </si>
  <si>
    <t>李集</t>
  </si>
  <si>
    <t>为群众生产、生活提供便利，解决村民、监测户出行难、农产品运输难问题，新增有效灌溉面积2802亩，促进村经济发展，受益群众2589人。</t>
  </si>
  <si>
    <t>受益群众2589人其中贫困人口512人</t>
  </si>
  <si>
    <t>2021年范营乡、石槽集、周营镇8万亩高标准农田范营村建设项目</t>
  </si>
  <si>
    <t>土壤改良3153亩，新打30米机井39眼，配套井堡设施39套，铺设地埋管14503米，铺设地埋线18674米，新建桥涵1座，新修4米宽田间道路2140米。</t>
  </si>
  <si>
    <t>范营</t>
  </si>
  <si>
    <t>为群众生产、生活提供便利，解决村民、监测户出行难、农产品运输难问题，新增有效灌溉面积3039亩，促进村经济发展，受益群众3746人。</t>
  </si>
  <si>
    <t>受益群众3746人其中贫困人口296人</t>
  </si>
  <si>
    <t>2021年范营乡、石槽集、周营镇8万亩高标准农田马阁村建设项目</t>
  </si>
  <si>
    <t>土壤改良2771亩，新打30米机井37眼，配套井堡设施37套，铺设地埋管13965米，铺设地埋线15116米，沟渠清淤280米，新建桥涵14座，新修4米宽田间道路1323米。</t>
  </si>
  <si>
    <t>马阁</t>
  </si>
  <si>
    <t>为群众生产、生活提供便利，解决村民、监测户出行难、农产品运输难问题，新增有效灌溉面积2905亩，促进村经济发展，受益群众2896人。</t>
  </si>
  <si>
    <t>受益群众2896人其中贫困人口770人</t>
  </si>
  <si>
    <t>2021年范营乡、石槽集、周营镇8万亩高标准农田杨湾村建设项目</t>
  </si>
  <si>
    <t>土壤改良2437亩，新打30米机井17眼，配套井堡设施17套，铺设地埋管6904米，铺设地埋线9859米，沟渠清淤2420米，新建桥涵3座，新修4米宽田间道路2524米。</t>
  </si>
  <si>
    <t>杨湾</t>
  </si>
  <si>
    <t>为群众生产、生活提供便利，解决村民、监测户出行难、农产品运输难问题，新增有效灌溉面积2381亩，促进村经济发展，受益群众2673人。</t>
  </si>
  <si>
    <t>受益群众2673人其中贫困人口86人</t>
  </si>
  <si>
    <t>2021年范营乡、石槽集、周营镇8万亩高标准农田郑营村建设项目</t>
  </si>
  <si>
    <t>土壤改良1464亩，新打30米机井18眼，配套井堡设施18套，铺设地埋管7211米，铺设地埋线7972米，沟渠清淤375米，新建桥涵2座，新修4米宽田间道路799米。</t>
  </si>
  <si>
    <t>郑营</t>
  </si>
  <si>
    <t>为群众生产、生活提供便利，解决村民、监测户出行难、农产品运输难问题，新增有效灌溉面积1464亩，促进村经济发展，受益群众1677人。</t>
  </si>
  <si>
    <t>受益群众1677人其中贫困人口68人</t>
  </si>
  <si>
    <t>2021年范营乡、石槽集、周营镇8万亩高标准农田纪营村建设项目</t>
  </si>
  <si>
    <t>土壤改良1361亩，新打30米机井16眼，配套井堡设施16套，铺设地埋管6446米，铺设地埋线7735米，沟渠清淤3720米，新建桥涵4座，新修4米宽田间道路1748米</t>
  </si>
  <si>
    <t>纪营</t>
  </si>
  <si>
    <t>为群众生产、生活提供便利，解决村民、监测户出行难、农产品运输难问题，新增有效灌溉面积1504亩，促进村经济发展，受益群众1370人。</t>
  </si>
  <si>
    <t>受益群众1370人其中贫困人口39人</t>
  </si>
  <si>
    <t>2021年范营乡、石槽集、周营镇8万亩高标准农田单营村建设项目</t>
  </si>
  <si>
    <t>土壤改良2080亩，新打30米机井28眼，配套井堡设施28套，铺设地埋管10012米，铺设地埋线13437米，沟渠清淤1095米，新建桥涵3座，新修4米宽田间道路1576米</t>
  </si>
  <si>
    <t>单营</t>
  </si>
  <si>
    <t>为群众生产、生活提供便利，解决村民、监测户出行难、农产品运输难问题，新增有效灌溉面积2307亩，促进村经济发展，受益群众2220人。</t>
  </si>
  <si>
    <t>受益群众2220人其中贫困人口103人</t>
  </si>
  <si>
    <t>2021年范营乡、石槽集、周营镇8万亩高标准农田王郑营村建设项目</t>
  </si>
  <si>
    <t>土壤改良1707亩，新打30米机井21眼，配套井堡设施21套，铺设地埋管7738米，铺设地埋线9677米，沟渠清淤1950米，新修4米宽田间道路1600米</t>
  </si>
  <si>
    <t>王郑营</t>
  </si>
  <si>
    <t>为群众生产、生活提供便利，解决村民、监测户出行难、农产品运输难问题，新增有效灌溉面积1879亩，促进村经济发展，受益群众1523人。</t>
  </si>
  <si>
    <t>受益群众1523人其中贫困人口382人</t>
  </si>
  <si>
    <t>2021年范营乡、石槽集、周营镇8万亩高标准农田孙楼村建设项目</t>
  </si>
  <si>
    <t>土壤改良3222亩，新打30米机井40眼，配套井堡设施40套，铺设地埋管14558米，铺设地埋线20256米，沟渠清淤820米，新建桥涵7座，新修4米宽田间道路1085米</t>
  </si>
  <si>
    <t>孙楼</t>
  </si>
  <si>
    <t>为群众生产、生活提供便利，解决村民、监测户出行难、农产品运输难问题，新增有效灌溉面积3223亩，促进村经济发展，受益群众3290人。</t>
  </si>
  <si>
    <t>受益群众3290人其中贫困人口858人</t>
  </si>
  <si>
    <t>2021年范营乡、石槽集、周营镇8万亩高标准农田刘花园村建设项目</t>
  </si>
  <si>
    <t>土壤改良1852亩，新打30米机井24眼，配套井堡设施24套，铺设地埋管8650米，铺设地埋线11488米，沟渠清淤1085米，新建桥涵7座，新修4米宽田间道路1287米</t>
  </si>
  <si>
    <t>刘花园</t>
  </si>
  <si>
    <t>为群众生产、生活提供便利，解决村民、监测户出行难、农产品运输难问题，新增有效灌溉面积2125亩，促进村经济发展，受益群众2013人。</t>
  </si>
  <si>
    <t>受益群众2013人其中贫困人口68人</t>
  </si>
  <si>
    <t>2021年范营乡、石槽集、周营镇8万亩高标准农田八里棚村建设项目</t>
  </si>
  <si>
    <t>土壤改良1848亩，新打30米机井17眼，配套井堡设施17套，铺设地埋管6255米，铺设地埋线8226米，沟渠清淤1060米，新建桥涵13座，新修4米宽田间道路880米</t>
  </si>
  <si>
    <t>八里棚</t>
  </si>
  <si>
    <t>为群众生产、生活提供便利，解决村民、监测户出行难、农产品运输难问题，新增有效灌溉面积1909亩，促进村经济发展，受益群众1702人。</t>
  </si>
  <si>
    <t>受益群众1702人其中贫困人口441人</t>
  </si>
  <si>
    <t>2021年范营乡、石槽集、周营镇8万亩高标准农田王寨村建设项目</t>
  </si>
  <si>
    <t>土壤改良1844亩，新打30米机井8眼，配套井堡设施8套，铺设地埋管3829米，铺设地埋线4060米，沟渠清淤3105米，新建桥涵12座，新修4米宽田间道路700米</t>
  </si>
  <si>
    <t>周营镇</t>
  </si>
  <si>
    <t>王寨</t>
  </si>
  <si>
    <t>为群众生产、生活提供便利，解决村民、监测户出行难、农产品运输难问题，新增有效灌溉面积1844亩，促进村经济发展，受益群众1966人。</t>
  </si>
  <si>
    <t>受益群众1966人其中贫困人口84人</t>
  </si>
  <si>
    <t>2021年范营乡、石槽集、周营镇8万亩高标准农田黄孟营村建设项目</t>
  </si>
  <si>
    <t>土壤改良3950亩，新打30米机井37眼，配套井堡设施37套，铺设地埋管14791米，铺设地埋线14842米，沟渠清淤970米，新建桥涵3座，新修4米宽田间道路725米</t>
  </si>
  <si>
    <t>黄孟营</t>
  </si>
  <si>
    <t>为群众生产、生活提供便利，解决村民、监测户出行难、农产品运输难问题，新增有效灌溉面积2459亩，促进村经济发展，受益群众2873人。</t>
  </si>
  <si>
    <t>受益群众2873人其中贫困人口59人</t>
  </si>
  <si>
    <t>2021年范营乡、石槽集、周营镇8万亩高标准农田谢营村建设项目</t>
  </si>
  <si>
    <t>土壤改良1094亩，新打30米机井5眼，配套井堡设施5套，铺设地埋管2358米，铺设地埋线2458米，沟渠清淤1308米，新建桥涵2座，新修4米宽田间道路1070米</t>
  </si>
  <si>
    <t>谢营</t>
  </si>
  <si>
    <t>为群众生产、生活提供便利，解决村民、监测户出行难、农产品运输难问题，新增有效灌溉面积1094亩，促进村经济发展，受益群众1686人。</t>
  </si>
  <si>
    <t>受益群众1686人其中贫困人口109人</t>
  </si>
  <si>
    <t>2021年范营乡、石槽集、周营镇8万亩高标准农田孟寨村建设项目</t>
  </si>
  <si>
    <t>土壤改良2645亩，新打30米机井26眼，配套井堡设施26套，铺设地埋管10890米，铺设地埋线10217米，沟渠清淤6018米，新建桥涵11座，新修4米宽田间道路1960米</t>
  </si>
  <si>
    <t>孟寨</t>
  </si>
  <si>
    <t>为群众生产、生活提供便利，解决村民、监测户出行难、农产品运输难问题，新增有效灌溉面积1907亩，促进村经济发展，受益群众1178人。</t>
  </si>
  <si>
    <t>受益群众1178人其中贫困人口106人</t>
  </si>
  <si>
    <t>2021年范营乡、石槽集、周营镇8万亩高标准农田周营村建设项目</t>
  </si>
  <si>
    <t>土壤改良1808亩，新打30米机井4眼，配套井堡设施4套，铺设地埋管1484米，铺设地埋线1105米，沟渠清淤1060米，新建桥涵2座，新修4米宽田间道路300米</t>
  </si>
  <si>
    <t>周营</t>
  </si>
  <si>
    <t>为群众生产、生活提供便利，解决村民、监测户出行难、农产品运输难问题，新增有效灌溉面积1808亩，促进村经济发展，受益群众2694人。</t>
  </si>
  <si>
    <t>受益群众2694人其中贫困人口135人</t>
  </si>
  <si>
    <t>2021年范营乡、石槽集、周营镇8万亩高标准农田李楼营村建设项目</t>
  </si>
  <si>
    <t>土壤改良2720亩，新打30米机井28眼，配套井堡设施28套，铺设地埋管10808米，铺设地埋线11779米，沟渠清淤1839米，新建桥涵12座，新修4米宽田间道路1902米</t>
  </si>
  <si>
    <t>李楼营</t>
  </si>
  <si>
    <t>为群众生产、生活提供便利，解决村民、监测户出行难、农产品运输难问题，新增有效灌溉面积2188亩，促进村经济发展，受益群众2342人。</t>
  </si>
  <si>
    <t>受益群众2342人其中贫困人口478人</t>
  </si>
  <si>
    <t>2021年范营乡、石槽集、周营镇8万亩高标准农田小涂营村建设项目</t>
  </si>
  <si>
    <t>土壤改良2627亩，新打30米机井25眼，配套井堡设施25套，铺设地埋管9612米，铺设地埋线13271米，新建桥涵9座，新修4米宽田间道路4173米，种植胸径5cm大叶女贞1332株。</t>
  </si>
  <si>
    <t>石槽集乡</t>
  </si>
  <si>
    <t>小涂营</t>
  </si>
  <si>
    <t>为群众生产、生活提供便利，解决村民、监测户出行难、农产品运输难问题，新增有效灌溉面积2188亩，促进村经济发展，受益群众2118人。</t>
  </si>
  <si>
    <t>受益群众2118人其中贫困人口85人</t>
  </si>
  <si>
    <t>2021年范营乡、石槽集、周营镇8万亩高标准农田杨营村建设项目</t>
  </si>
  <si>
    <t>土壤改良3135亩，新打30米机井32眼，配套井堡设施32套，铺设地埋管13316米，铺设地埋线16674米，沟渠清淤3465米，新建桥涵7座，新修4米宽田间道路4255米，新修4.5米宽道路3172米，种植胸径5cm大叶女贞1369株。</t>
  </si>
  <si>
    <t>杨营</t>
  </si>
  <si>
    <t>为群众生产、生活提供便利，解决村民、监测户出行难、农产品运输难问题，新增有效灌溉面积2188亩，促进村经济发展，受益群众2360人。</t>
  </si>
  <si>
    <t>受益群众2360人其中贫困人口241人</t>
  </si>
  <si>
    <t>2021年范营乡、石槽集、周营镇8万亩高标准农田虎头村建设项目</t>
  </si>
  <si>
    <t>土壤改良2347亩，新打30米机井19眼，配套井堡设施16套，铺设地埋管8106米，铺设地埋线6476米，新建桥涵4座，新修4米宽田间道路2777米，种植胸径7cm大叶女贞912株。</t>
  </si>
  <si>
    <t>虎头</t>
  </si>
  <si>
    <t>为群众生产、生活提供便利，解决村民、监测户出行难、农产品运输难问题，新增有效灌溉面积2188亩，促进村经济发展，受益群众1965人。</t>
  </si>
  <si>
    <t>受益群众1965人其中贫困人口564人</t>
  </si>
  <si>
    <t>2021年范营乡、石槽集、周营镇8万亩高标准农田南程营村建设项目</t>
  </si>
  <si>
    <t>土壤改良2286亩，新打30米机井21眼，配套井堡设施21套，铺设地埋管9009米，铺设地埋线9604米，新建桥涵9座，新修4米宽田间道路4173米，种植胸径8cm大叶女贞910株。</t>
  </si>
  <si>
    <t>南程营</t>
  </si>
  <si>
    <t>为群众生产、生活提供便利，解决村民、监测户出行难、农产品运输难问题，新增有效灌溉面积2188亩，促进村经济发展，受益群众1643人。</t>
  </si>
  <si>
    <t>受益群众1643人其中贫困人口196人</t>
  </si>
  <si>
    <t>2021年范营乡、石槽集、周营镇8万亩高标准农田二院庄村建设项目</t>
  </si>
  <si>
    <t>土壤改良1155亩，新打30米机井13眼，配套井堡设施13套，铺设地埋管5133米，铺设地埋线4504米，新修4米宽田间道路782米，种植胸径9cm大叶女贞255株。</t>
  </si>
  <si>
    <t>二院庄</t>
  </si>
  <si>
    <t>为群众生产、生活提供便利，解决村民、监测户出行难、农产品运输难问题，新增有效灌溉面积2188亩，促进村经济发展，受益群众738人。</t>
  </si>
  <si>
    <t>受益群众738人其中贫困人口148人</t>
  </si>
  <si>
    <t>2021年范营乡、石槽集、周营镇8万亩高标准农田艾庄村建设项目</t>
  </si>
  <si>
    <t>土壤改良1020亩，新打30米机井8眼，配套井堡设施8套，铺设地埋管3251米，铺设地埋线4148米，新修4米宽田间道路736米，</t>
  </si>
  <si>
    <t>艾庄</t>
  </si>
  <si>
    <t>为群众生产、生活提供便利，解决村民、监测户出行难、农产品运输难问题，新增有效灌溉面积2188亩，促进村经济发展，受益群众1026人。</t>
  </si>
  <si>
    <t>受益群众1026人其中贫困人口195人</t>
  </si>
  <si>
    <t>2021年范营乡、石槽集、周营镇8万亩高标准农田陈庄村建设项目</t>
  </si>
  <si>
    <t>土壤改良1543亩，新打30米机井14眼，配套井堡设施14套，铺设地埋管5788米，铺设地埋线7527米，新建桥涵1座，新修4米宽田间道路644米</t>
  </si>
  <si>
    <t>陈庄</t>
  </si>
  <si>
    <t>为群众生产、生活提供便利，解决村民、监测户出行难、农产品运输难问题，新增有效灌溉面积2188亩，促进村经济发展，受益群众1549人。</t>
  </si>
  <si>
    <t>受益群众1549人其中贫困人口336人</t>
  </si>
  <si>
    <t>2021年范营乡、石槽集、周营镇8万亩高标准农田小王营村建设项目</t>
  </si>
  <si>
    <t>土壤改良2146亩，新打30米机井36眼，配套井堡设施36套，铺设地埋管14638米，铺设地埋线17248米，沟渠清淤3630米，新建桥涵7座，新修4米宽田间道路2745米，</t>
  </si>
  <si>
    <t>小王营</t>
  </si>
  <si>
    <t>为群众生产、生活提供便利，解决村民、监测户出行难、农产品运输难问题，新增有效灌溉面积2188亩，促进村经济发展，受益群众2049人。</t>
  </si>
  <si>
    <t>受益群众2049人其中贫困人口241人</t>
  </si>
  <si>
    <t>2021年范营乡、石槽集、周营镇8万亩高标准农田刘楼村建设项目</t>
  </si>
  <si>
    <t>土壤改良3044亩，新打30米机井30眼，配套井堡设施30套，铺设地埋管16726米，铺设地埋线14002米，沟渠清淤2254米，新建桥涵8座，新修4米宽田间道路1437米。</t>
  </si>
  <si>
    <t>刘楼</t>
  </si>
  <si>
    <t>为群众生产、生活提供便利，解决村民、监测户出行难、农产品运输难问题，新增有效灌溉面积2188亩，促进村经济发展，受益群众2134人。</t>
  </si>
  <si>
    <t>受益群众2134人其中贫困人口364人</t>
  </si>
  <si>
    <t>2021年范营乡、石槽集、周营镇8万亩高标准农田大李营村建设项目</t>
  </si>
  <si>
    <t>土壤改良1410亩，新打30米机井13眼，配套井堡设施13套，铺设地埋管5975米，铺设地埋线5724米，沟渠清淤1197米，新修4米宽田间道路1207米。</t>
  </si>
  <si>
    <t>大李营</t>
  </si>
  <si>
    <t>为群众生产、生活提供便利，解决村民、监测户出行难、农产品运输难问题，新增有效灌溉面积2188亩，促进村经济发展，受益群众1085人。</t>
  </si>
  <si>
    <t>受益群众1085人其中贫困人口34人</t>
  </si>
  <si>
    <t>2021年范营乡、石槽集、周营镇8万亩高标准农田郜庄村建设项目</t>
  </si>
  <si>
    <t>土壤改良3221亩，新打30米机井37眼，配套井堡设施37套，铺设地埋管15584米，铺设地埋线14841米，新建桥涵1座，新修4米宽田间道路920米，</t>
  </si>
  <si>
    <t>郜庄</t>
  </si>
  <si>
    <t>为群众生产、生活提供便利，解决村民、监测户出行难、农产品运输难问题，新增有效灌溉面积2188亩，促进村经济发展，受益群众2952人。</t>
  </si>
  <si>
    <t>受益群众2952人其中贫困人口415人</t>
  </si>
  <si>
    <t>2021年范营乡、石槽集、周营镇8万亩高标准农田大涂营村建设项目</t>
  </si>
  <si>
    <t>土壤改良3125亩，新打30米机井21眼，配套井堡设施21套，铺设地埋管9294米，铺设地埋线9395米，新修4米宽田间道路2252米。</t>
  </si>
  <si>
    <t>大涂营</t>
  </si>
  <si>
    <t>为群众生产、生活提供便利，解决村民、监测户出行难、农产品运输难问题，新增有效灌溉面积2188亩，促进村经济发展，受益群众2550人。</t>
  </si>
  <si>
    <t>受益群众2550人其中贫困人口64人</t>
  </si>
  <si>
    <t>2021年范营乡、石槽集、周营镇8万亩高标准农田肖营村建设项目</t>
  </si>
  <si>
    <t>土壤改良1450亩，新打30米机井14眼，配套井堡设施14套，铺设地埋管5243米，铺设地埋线9712米，新建桥涵2座，新修4米宽田间道路773米，种植胸径17cm大叶女贞254株。</t>
  </si>
  <si>
    <t>肖营</t>
  </si>
  <si>
    <t>为群众生产、生活提供便利，解决村民、监测户出行难、农产品运输难问题，新增有效灌溉面积2188亩，促进村经济发展，受益群众1280人。</t>
  </si>
  <si>
    <t>受益群众1280人其中贫困人口44人</t>
  </si>
  <si>
    <t>2021年范营乡、石槽集、周营镇8万亩高标准农田涂楼村建设项目</t>
  </si>
  <si>
    <t>土壤改良1709亩，新打30米机井15眼，配套井堡设施15套，铺设地埋管6567米，铺设地埋线6581米，新修4米宽田间道路475米。</t>
  </si>
  <si>
    <t>涂楼</t>
  </si>
  <si>
    <t>为群众生产、生活提供便利，解决村民、监测户出行难、农产品运输难问题，新增有效灌溉面积2188亩，促进村经济发展，受益群众1345人。</t>
  </si>
  <si>
    <t>受益群众1345人其中贫困人口70人</t>
  </si>
  <si>
    <t>2021年范营乡、石槽集、周营镇8万亩高标准农田王湖村建设项目</t>
  </si>
  <si>
    <t>土壤改良1785亩，新打30米机井16眼，配套井堡设施16套，铺设地埋管5994米，铺设地埋线7190米，沟渠清淤2712米，新修4米宽田间道路789米。</t>
  </si>
  <si>
    <t>王湖</t>
  </si>
  <si>
    <t>为群众生产、生活提供便利，解决村民、监测户出行难、农产品运输难问题，新增有效灌溉面积2188亩，促进村经济发展，受益群众2303人。</t>
  </si>
  <si>
    <t>受益群众1523人其中贫困人口64人</t>
  </si>
  <si>
    <t>2021年范营乡、石槽集、周营镇8万亩高标准农田范庄村建设项目</t>
  </si>
  <si>
    <t>土壤改良1113亩，新打30米机井12眼，配套井堡设施12套，铺设地埋管5066米，铺设地埋线4783米，新建桥涵4座，新修4米宽田间道路390米。</t>
  </si>
  <si>
    <t>范庄</t>
  </si>
  <si>
    <t>为群众生产、生活提供便利，解决村民、监测户出行难、农产品运输难问题，新增有效灌溉面积2188亩，促进村经济发展，受益群众1306人。</t>
  </si>
  <si>
    <t>受益群众1306人其中贫困人口42人</t>
  </si>
  <si>
    <t>2021年范营乡、石槽集、周营镇8万亩高标准农田邵庄村建设项目</t>
  </si>
  <si>
    <t>土壤改良1884亩，新打30米机井24眼，配套井堡设施24套，铺设地埋管8511米，铺设地埋线7920米，新建桥涵4座，新修4米宽田间道路880米。</t>
  </si>
  <si>
    <t>邵庄</t>
  </si>
  <si>
    <t>为群众生产、生活提供便利，解决村民、监测户出行难、农产品运输难问题，新增有效灌溉面积2188亩，促进村经济发展，受益群众1125人。</t>
  </si>
  <si>
    <t>受益群众1125人其中贫困人口189人</t>
  </si>
  <si>
    <t>三、其它类项目合计</t>
  </si>
  <si>
    <t>2021年沈丘县范营乡、石槽集乡、周营镇8万亩高标准农田建设项目监理标</t>
  </si>
  <si>
    <t>监理标段</t>
  </si>
  <si>
    <t>2021年沈丘县范营乡、石槽集乡、周营镇8万亩高标准农田建设项目规划设计费</t>
  </si>
  <si>
    <t>设计标段</t>
  </si>
  <si>
    <t xml:space="preserve">    项 目 竣 工 财 务 决 算 总 表 （ 决 报 01 表 ）</t>
  </si>
  <si>
    <t>沈丘县2020年6万亩建设高标准农田建设项目</t>
  </si>
  <si>
    <t>资金来源</t>
  </si>
  <si>
    <t>金额（万元）</t>
  </si>
  <si>
    <t>资金运用</t>
  </si>
  <si>
    <t>项目所在地</t>
  </si>
  <si>
    <t>刘庄店镇、老城镇、范营乡3个乡镇的38个行政村</t>
  </si>
  <si>
    <t>一、中央财政资金</t>
  </si>
  <si>
    <t>一、项目支出</t>
  </si>
  <si>
    <t>项目类型</t>
  </si>
  <si>
    <t>高标准农田建设项目</t>
  </si>
  <si>
    <t>二、省市财政资金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</si>
  <si>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、县级支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出</t>
    </r>
  </si>
  <si>
    <t>项目规模</t>
  </si>
  <si>
    <t>规划设计</t>
  </si>
  <si>
    <t>实际完成</t>
  </si>
  <si>
    <t>三、 地方整合资金</t>
  </si>
  <si>
    <t>总面积</t>
  </si>
  <si>
    <t>其中： 高效节水示范区</t>
  </si>
  <si>
    <t>二、货币资金</t>
  </si>
  <si>
    <r>
      <rPr>
        <sz val="10"/>
        <rFont val="Times New Roman"/>
        <charset val="134"/>
      </rPr>
      <t>6</t>
    </r>
    <r>
      <rPr>
        <sz val="10"/>
        <rFont val="宋体"/>
        <charset val="134"/>
      </rPr>
      <t>万亩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</si>
  <si>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万亩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</si>
  <si>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银行存款</t>
    </r>
  </si>
  <si>
    <t>三、应收应付差额</t>
  </si>
  <si>
    <r>
      <rPr>
        <sz val="10"/>
        <rFont val="宋体"/>
        <charset val="134"/>
      </rPr>
      <t>—</t>
    </r>
    <r>
      <rPr>
        <sz val="10"/>
        <rFont val="Times New Roman"/>
        <charset val="134"/>
      </rPr>
      <t>443.8152</t>
    </r>
  </si>
  <si>
    <r>
      <rPr>
        <sz val="10"/>
        <rFont val="Times New Roman"/>
        <charset val="134"/>
      </rPr>
      <t xml:space="preserve">1 </t>
    </r>
    <r>
      <rPr>
        <sz val="10"/>
        <rFont val="宋体"/>
        <charset val="134"/>
      </rPr>
      <t>、应收账款</t>
    </r>
  </si>
  <si>
    <r>
      <rPr>
        <sz val="10"/>
        <rFont val="Arial"/>
        <charset val="134"/>
      </rPr>
      <t xml:space="preserve">2	</t>
    </r>
    <r>
      <rPr>
        <sz val="10"/>
        <rFont val="宋体"/>
        <charset val="134"/>
      </rPr>
      <t>、应付账款</t>
    </r>
  </si>
  <si>
    <t>开、竣工时间</t>
  </si>
  <si>
    <t>计划</t>
  </si>
  <si>
    <r>
      <rPr>
        <sz val="10"/>
        <rFont val="宋体"/>
        <charset val="134"/>
      </rPr>
      <t>自 </t>
    </r>
    <r>
      <rPr>
        <sz val="10"/>
        <rFont val="Times New Roman"/>
        <charset val="134"/>
      </rPr>
      <t>2020</t>
    </r>
    <r>
      <rPr>
        <sz val="10"/>
        <rFont val="宋体"/>
        <charset val="134"/>
      </rPr>
      <t>年</t>
    </r>
    <r>
      <rPr>
        <sz val="10"/>
        <rFont val="Arial"/>
        <charset val="134"/>
      </rPr>
      <t xml:space="preserve">	</t>
    </r>
    <r>
      <rPr>
        <sz val="10"/>
        <rFont val="Times New Roman"/>
        <charset val="134"/>
      </rPr>
      <t>5 </t>
    </r>
    <r>
      <rPr>
        <sz val="10"/>
        <rFont val="宋体"/>
        <charset val="134"/>
      </rPr>
      <t>月至 </t>
    </r>
    <r>
      <rPr>
        <sz val="10"/>
        <rFont val="Times New Roman"/>
        <charset val="134"/>
      </rPr>
      <t>2020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年11月</t>
    </r>
  </si>
  <si>
    <t>竣工初验时间</t>
  </si>
  <si>
    <r>
      <rPr>
        <sz val="10"/>
        <rFont val="宋体"/>
        <charset val="134"/>
      </rPr>
      <t>2021年7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月29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日</t>
    </r>
  </si>
  <si>
    <t>实际</t>
  </si>
  <si>
    <r>
      <rPr>
        <sz val="10"/>
        <rFont val="宋体"/>
        <charset val="134"/>
      </rPr>
      <t>自 </t>
    </r>
    <r>
      <rPr>
        <sz val="10"/>
        <rFont val="Times New Roman"/>
        <charset val="134"/>
      </rPr>
      <t>2020</t>
    </r>
    <r>
      <rPr>
        <sz val="10"/>
        <rFont val="宋体"/>
        <charset val="134"/>
      </rPr>
      <t>年</t>
    </r>
    <r>
      <rPr>
        <sz val="10"/>
        <rFont val="Arial"/>
        <charset val="134"/>
      </rPr>
      <t xml:space="preserve">	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月至 </t>
    </r>
    <r>
      <rPr>
        <sz val="10"/>
        <rFont val="Times New Roman"/>
        <charset val="134"/>
      </rPr>
      <t>2021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年4</t>
    </r>
    <r>
      <rPr>
        <sz val="10"/>
        <rFont val="Times New Roman"/>
        <charset val="134"/>
      </rPr>
      <t> </t>
    </r>
    <r>
      <rPr>
        <sz val="10"/>
        <rFont val="宋体"/>
        <charset val="134"/>
      </rPr>
      <t>月</t>
    </r>
  </si>
  <si>
    <t>施工方式</t>
  </si>
  <si>
    <t>周口市公共资源交易中心公开招投标</t>
  </si>
  <si>
    <t>施工单位</t>
  </si>
  <si>
    <t>69个标段 ，50家公司（详见沈丘县2020年6万亩高标准农田建设项目标段一览表）</t>
  </si>
  <si>
    <t>监理单位</t>
  </si>
  <si>
    <t>中远融通工程咨询有限公司、河南泰宏建设管理有限公司、河南衡大工程监理有限公司、河南恒方工程咨询有限公司、河南诚信工程管理有限公司</t>
  </si>
  <si>
    <t>工程质量</t>
  </si>
  <si>
    <t>合格</t>
  </si>
  <si>
    <t>表中值得说明的相关问题</t>
  </si>
  <si>
    <t>应付账款为工程价款。</t>
  </si>
  <si>
    <t>项目竣工财务决算支出明细表（决报02)</t>
  </si>
  <si>
    <t>费用名称</t>
  </si>
  <si>
    <t>预算投资（ 万元）</t>
  </si>
  <si>
    <t> 实际支出（万元）</t>
  </si>
  <si>
    <t>备注</t>
  </si>
  <si>
    <t>一、建筑工程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</si>
  <si>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、土壤改良工程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</si>
  <si>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、灌溉与排水工程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</si>
  <si>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、田间道路工程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</si>
  <si>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、农田输配电工程</t>
    </r>
  </si>
  <si>
    <t>二、其他费用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</si>
  <si>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、项目规划设计与预算</t>
    </r>
  </si>
  <si>
    <t>2、工程监理费</t>
  </si>
  <si>
    <t>三、不可预见费</t>
  </si>
  <si>
    <t>项目竣工财务决算资产移交明细表（决报03表）</t>
  </si>
  <si>
    <t>编号</t>
  </si>
  <si>
    <t>资产名称</t>
  </si>
  <si>
    <t>规格</t>
  </si>
  <si>
    <t>单位</t>
  </si>
  <si>
    <t>单价</t>
  </si>
  <si>
    <t>数量</t>
  </si>
  <si>
    <t>金额（元）</t>
  </si>
  <si>
    <t>购入日期</t>
  </si>
  <si>
    <t xml:space="preserve">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</si>
</sst>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z val="11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sz val="9"/>
      <color theme="1"/>
      <name val="仿宋_GB2312"/>
      <charset val="134"/>
    </font>
    <font>
      <sz val="11"/>
      <color indexed="8"/>
      <name val="宋体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12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25" fillId="20" borderId="19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31" fillId="9" borderId="19" applyNumberFormat="0" applyAlignment="0" applyProtection="0">
      <alignment vertical="center"/>
    </xf>
    <xf numFmtId="0" fontId="24" fillId="18" borderId="18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0" fillId="0" borderId="0">
      <alignment vertical="center"/>
    </xf>
    <xf numFmtId="0" fontId="1" fillId="0" borderId="0"/>
    <xf numFmtId="0" fontId="0" fillId="0" borderId="0"/>
    <xf numFmtId="0" fontId="0" fillId="0" borderId="0"/>
    <xf numFmtId="0" fontId="0" fillId="0" borderId="0"/>
    <xf numFmtId="0" fontId="37" fillId="0" borderId="0">
      <protection locked="0"/>
    </xf>
    <xf numFmtId="0" fontId="0" fillId="0" borderId="0">
      <alignment vertical="center"/>
    </xf>
    <xf numFmtId="0" fontId="0" fillId="0" borderId="0" applyBorder="0">
      <alignment vertical="center"/>
    </xf>
    <xf numFmtId="0" fontId="1" fillId="0" borderId="0"/>
    <xf numFmtId="0" fontId="0" fillId="0" borderId="0" applyBorder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 applyBorder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 wrapText="1"/>
    </xf>
    <xf numFmtId="177" fontId="0" fillId="2" borderId="0" xfId="0" applyNumberFormat="1" applyFont="1" applyFill="1" applyAlignment="1">
      <alignment horizontal="center" vertical="center" wrapText="1"/>
    </xf>
    <xf numFmtId="177" fontId="8" fillId="2" borderId="0" xfId="0" applyNumberFormat="1" applyFont="1" applyFill="1" applyAlignment="1">
      <alignment horizontal="center"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vertical="center" wrapText="1"/>
    </xf>
    <xf numFmtId="177" fontId="0" fillId="0" borderId="0" xfId="0" applyNumberFormat="1" applyFont="1" applyAlignment="1">
      <alignment vertical="center" wrapText="1"/>
    </xf>
    <xf numFmtId="176" fontId="0" fillId="0" borderId="0" xfId="0" applyNumberFormat="1" applyFont="1" applyAlignment="1">
      <alignment horizontal="left" vertical="center"/>
    </xf>
    <xf numFmtId="177" fontId="0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 wrapText="1"/>
    </xf>
    <xf numFmtId="177" fontId="13" fillId="0" borderId="3" xfId="0" applyNumberFormat="1" applyFont="1" applyBorder="1" applyAlignment="1">
      <alignment horizontal="center" vertical="center" wrapText="1"/>
    </xf>
    <xf numFmtId="0" fontId="15" fillId="3" borderId="4" xfId="96" applyFont="1" applyFill="1" applyBorder="1" applyAlignment="1">
      <alignment horizontal="center" vertical="center" wrapText="1"/>
    </xf>
    <xf numFmtId="0" fontId="15" fillId="3" borderId="3" xfId="96" applyFont="1" applyFill="1" applyBorder="1" applyAlignment="1">
      <alignment horizontal="center" vertical="center" wrapText="1"/>
    </xf>
    <xf numFmtId="177" fontId="15" fillId="3" borderId="3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177" fontId="15" fillId="3" borderId="3" xfId="96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center" vertical="center" wrapText="1"/>
    </xf>
    <xf numFmtId="177" fontId="13" fillId="2" borderId="3" xfId="0" applyNumberFormat="1" applyFont="1" applyFill="1" applyBorder="1" applyAlignment="1">
      <alignment horizontal="center" vertical="center" wrapText="1"/>
    </xf>
    <xf numFmtId="176" fontId="8" fillId="2" borderId="3" xfId="3" applyNumberFormat="1" applyFont="1" applyFill="1" applyBorder="1" applyAlignment="1">
      <alignment horizontal="center" vertical="center" wrapText="1"/>
    </xf>
    <xf numFmtId="177" fontId="10" fillId="0" borderId="3" xfId="96" applyNumberFormat="1" applyFont="1" applyFill="1" applyBorder="1" applyAlignment="1">
      <alignment horizontal="center" vertical="center" wrapText="1"/>
    </xf>
    <xf numFmtId="177" fontId="8" fillId="2" borderId="3" xfId="96" applyNumberFormat="1" applyFont="1" applyFill="1" applyBorder="1" applyAlignment="1">
      <alignment horizontal="center" vertical="center" wrapText="1"/>
    </xf>
    <xf numFmtId="177" fontId="8" fillId="2" borderId="3" xfId="3" applyNumberFormat="1" applyFont="1" applyFill="1" applyBorder="1" applyAlignment="1">
      <alignment horizontal="center" vertical="center" wrapText="1"/>
    </xf>
    <xf numFmtId="177" fontId="13" fillId="0" borderId="5" xfId="0" applyNumberFormat="1" applyFont="1" applyBorder="1" applyAlignment="1">
      <alignment horizontal="center" vertical="center" wrapText="1"/>
    </xf>
    <xf numFmtId="177" fontId="13" fillId="0" borderId="7" xfId="0" applyNumberFormat="1" applyFont="1" applyBorder="1" applyAlignment="1">
      <alignment horizontal="center" vertical="center" wrapText="1"/>
    </xf>
    <xf numFmtId="177" fontId="0" fillId="0" borderId="5" xfId="0" applyNumberFormat="1" applyFont="1" applyBorder="1" applyAlignment="1">
      <alignment horizontal="center" vertical="center" wrapText="1"/>
    </xf>
    <xf numFmtId="177" fontId="0" fillId="0" borderId="7" xfId="0" applyNumberFormat="1" applyFont="1" applyBorder="1" applyAlignment="1">
      <alignment horizontal="center" vertical="center" wrapText="1"/>
    </xf>
    <xf numFmtId="177" fontId="13" fillId="0" borderId="6" xfId="0" applyNumberFormat="1" applyFont="1" applyBorder="1" applyAlignment="1">
      <alignment horizontal="center" vertical="center" wrapText="1"/>
    </xf>
    <xf numFmtId="177" fontId="0" fillId="0" borderId="6" xfId="0" applyNumberFormat="1" applyFont="1" applyBorder="1" applyAlignment="1">
      <alignment horizontal="center" vertical="center" wrapText="1"/>
    </xf>
    <xf numFmtId="0" fontId="16" fillId="0" borderId="6" xfId="96" applyFont="1" applyFill="1" applyBorder="1" applyAlignment="1">
      <alignment horizontal="center" vertical="center" wrapText="1"/>
    </xf>
    <xf numFmtId="49" fontId="15" fillId="3" borderId="3" xfId="0" applyNumberFormat="1" applyFont="1" applyFill="1" applyBorder="1" applyAlignment="1">
      <alignment horizontal="center" vertical="center" wrapText="1"/>
    </xf>
    <xf numFmtId="177" fontId="10" fillId="2" borderId="3" xfId="60" applyNumberFormat="1" applyFont="1" applyFill="1" applyBorder="1" applyAlignment="1">
      <alignment horizontal="center" vertical="center"/>
    </xf>
    <xf numFmtId="177" fontId="17" fillId="0" borderId="0" xfId="0" applyNumberFormat="1" applyFont="1" applyAlignment="1">
      <alignment horizontal="justify" vertical="center"/>
    </xf>
  </cellXfs>
  <cellStyles count="12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10 3" xfId="6"/>
    <cellStyle name="常规 13 2" xfId="7"/>
    <cellStyle name="千位分隔[0]" xfId="8" builtinId="6"/>
    <cellStyle name="千位分隔" xfId="9" builtinId="3"/>
    <cellStyle name="常规 7 3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百分比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常规 12" xfId="25"/>
    <cellStyle name="解释性文本" xfId="26" builtinId="53"/>
    <cellStyle name="百分比 2 2" xfId="27"/>
    <cellStyle name="标题 1" xfId="28" builtinId="16"/>
    <cellStyle name="标题 2" xfId="29" builtinId="17"/>
    <cellStyle name="常规 5 2 2" xfId="30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20% - 强调文字颜色 5" xfId="43" builtinId="46"/>
    <cellStyle name="常规 8 2" xfId="44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常规 10 2" xfId="60"/>
    <cellStyle name="60% - 强调文字颜色 6" xfId="61" builtinId="52"/>
    <cellStyle name="常规 10 4" xfId="62"/>
    <cellStyle name="常规 11" xfId="63"/>
    <cellStyle name="常规 13" xfId="64"/>
    <cellStyle name="常规 11 2" xfId="65"/>
    <cellStyle name="常规 14" xfId="66"/>
    <cellStyle name="常规 2 10 2" xfId="67"/>
    <cellStyle name="常规 11 3" xfId="68"/>
    <cellStyle name="常规 12 2" xfId="69"/>
    <cellStyle name="常规 12 3" xfId="70"/>
    <cellStyle name="常规 15" xfId="71"/>
    <cellStyle name="常规 15 2" xfId="72"/>
    <cellStyle name="常规 2" xfId="73"/>
    <cellStyle name="常规 2 10" xfId="74"/>
    <cellStyle name="常规 2 2" xfId="75"/>
    <cellStyle name="常规 2 2 2" xfId="76"/>
    <cellStyle name="常规 2 2 2 2" xfId="77"/>
    <cellStyle name="常规 2 2 3" xfId="78"/>
    <cellStyle name="常规 2 2 3 2" xfId="79"/>
    <cellStyle name="常规 2 2 5" xfId="80"/>
    <cellStyle name="常规 2 3" xfId="81"/>
    <cellStyle name="常规 2 3 2" xfId="82"/>
    <cellStyle name="常规 2 4" xfId="83"/>
    <cellStyle name="常规 2 4 2" xfId="84"/>
    <cellStyle name="常规 2 5" xfId="85"/>
    <cellStyle name="常规 2 5 2" xfId="86"/>
    <cellStyle name="常规 2 6" xfId="87"/>
    <cellStyle name="常规 2 6 2" xfId="88"/>
    <cellStyle name="常规 2 7" xfId="89"/>
    <cellStyle name="常规 2 8" xfId="90"/>
    <cellStyle name="常规 2 9" xfId="91"/>
    <cellStyle name="常规 3" xfId="92"/>
    <cellStyle name="常规 3 2" xfId="93"/>
    <cellStyle name="常规 3 2 2" xfId="94"/>
    <cellStyle name="常规 3 2 2 2" xfId="95"/>
    <cellStyle name="常规 3 2 3" xfId="96"/>
    <cellStyle name="常规 3 2 4" xfId="97"/>
    <cellStyle name="常规 3 2 5" xfId="98"/>
    <cellStyle name="常规 3 3" xfId="99"/>
    <cellStyle name="常规 3 4" xfId="100"/>
    <cellStyle name="常规 3 5" xfId="101"/>
    <cellStyle name="常规 4" xfId="102"/>
    <cellStyle name="常规 4 2" xfId="103"/>
    <cellStyle name="常规 4 2 2" xfId="104"/>
    <cellStyle name="常规 4 4" xfId="105"/>
    <cellStyle name="常规 4 3" xfId="106"/>
    <cellStyle name="常规 5" xfId="107"/>
    <cellStyle name="常规 5 3" xfId="108"/>
    <cellStyle name="常规 5 3 2" xfId="109"/>
    <cellStyle name="常规 5 4" xfId="110"/>
    <cellStyle name="常规 5 5" xfId="111"/>
    <cellStyle name="常规 5 6" xfId="112"/>
    <cellStyle name="常规 6 2" xfId="113"/>
    <cellStyle name="常规 6 2 2" xfId="114"/>
    <cellStyle name="常规 6 3" xfId="115"/>
    <cellStyle name="常规 6 4" xfId="116"/>
    <cellStyle name="常规 7" xfId="117"/>
    <cellStyle name="常规 7 2" xfId="118"/>
    <cellStyle name="常规 8" xfId="119"/>
    <cellStyle name="常规 9" xfId="120"/>
    <cellStyle name="常规 9 2" xfId="121"/>
    <cellStyle name="超链接 2" xfId="122"/>
    <cellStyle name="超链接 2 2" xfId="123"/>
    <cellStyle name="千位分隔 2" xfId="124"/>
    <cellStyle name="千位分隔 2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zoomScale="82" zoomScaleNormal="82" workbookViewId="0">
      <selection activeCell="R7" sqref="R7"/>
    </sheetView>
  </sheetViews>
  <sheetFormatPr defaultColWidth="9" defaultRowHeight="13.5"/>
  <cols>
    <col min="1" max="1" width="5.75" style="37" customWidth="1"/>
    <col min="2" max="2" width="16" style="38" customWidth="1"/>
    <col min="3" max="3" width="31.875" style="38" customWidth="1"/>
    <col min="4" max="4" width="11.75" style="38" customWidth="1"/>
    <col min="5" max="5" width="8.625" style="38" customWidth="1"/>
    <col min="6" max="6" width="9.125" style="38" customWidth="1"/>
    <col min="7" max="7" width="13" style="38" customWidth="1"/>
    <col min="8" max="8" width="13.125" style="38" customWidth="1"/>
    <col min="9" max="9" width="4.725" style="38" customWidth="1"/>
    <col min="10" max="10" width="6" style="38" customWidth="1"/>
    <col min="11" max="11" width="5.79166666666667" style="38" customWidth="1"/>
    <col min="12" max="12" width="9.25" style="39" customWidth="1"/>
    <col min="13" max="13" width="32.125" style="38" customWidth="1"/>
    <col min="14" max="14" width="9.125" style="40" customWidth="1"/>
    <col min="15" max="15" width="13" style="40" customWidth="1"/>
    <col min="16" max="16" width="10.3583333333333" style="41" customWidth="1"/>
    <col min="17" max="17" width="10.8166666666667" style="41" customWidth="1"/>
    <col min="18" max="18" width="14.375" style="41" customWidth="1"/>
    <col min="19" max="19" width="9" style="38"/>
    <col min="20" max="20" width="14.375" style="38" customWidth="1"/>
    <col min="21" max="16384" width="9" style="38"/>
  </cols>
  <sheetData>
    <row r="1" ht="39" customHeight="1" spans="1:20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T1" s="68"/>
    </row>
    <row r="2" ht="39" customHeight="1" spans="1:18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="33" customFormat="1" ht="39.95" customHeight="1" spans="1:18">
      <c r="A3" s="46" t="s">
        <v>2</v>
      </c>
      <c r="B3" s="47" t="s">
        <v>3</v>
      </c>
      <c r="C3" s="47" t="s">
        <v>4</v>
      </c>
      <c r="D3" s="47" t="s">
        <v>5</v>
      </c>
      <c r="E3" s="47" t="s">
        <v>6</v>
      </c>
      <c r="F3" s="47"/>
      <c r="G3" s="47" t="s">
        <v>7</v>
      </c>
      <c r="H3" s="47"/>
      <c r="I3" s="47"/>
      <c r="J3" s="47"/>
      <c r="K3" s="47"/>
      <c r="L3" s="59" t="s">
        <v>8</v>
      </c>
      <c r="M3" s="59" t="s">
        <v>9</v>
      </c>
      <c r="N3" s="47" t="s">
        <v>10</v>
      </c>
      <c r="O3" s="47" t="s">
        <v>11</v>
      </c>
      <c r="P3" s="47"/>
      <c r="Q3" s="47"/>
      <c r="R3" s="47"/>
    </row>
    <row r="4" s="33" customFormat="1" ht="39.95" customHeight="1" spans="1:18">
      <c r="A4" s="46"/>
      <c r="B4" s="47"/>
      <c r="C4" s="47" t="s">
        <v>12</v>
      </c>
      <c r="D4" s="47"/>
      <c r="E4" s="47" t="s">
        <v>13</v>
      </c>
      <c r="F4" s="47" t="s">
        <v>14</v>
      </c>
      <c r="G4" s="47" t="s">
        <v>15</v>
      </c>
      <c r="H4" s="47" t="s">
        <v>16</v>
      </c>
      <c r="I4" s="47" t="s">
        <v>17</v>
      </c>
      <c r="J4" s="47" t="s">
        <v>18</v>
      </c>
      <c r="K4" s="47" t="s">
        <v>19</v>
      </c>
      <c r="L4" s="60"/>
      <c r="M4" s="60"/>
      <c r="N4" s="47"/>
      <c r="O4" s="59" t="s">
        <v>20</v>
      </c>
      <c r="P4" s="61" t="s">
        <v>21</v>
      </c>
      <c r="Q4" s="61" t="s">
        <v>22</v>
      </c>
      <c r="R4" s="61" t="s">
        <v>23</v>
      </c>
    </row>
    <row r="5" s="34" customFormat="1" ht="39.95" customHeight="1" spans="1:18">
      <c r="A5" s="46" t="s">
        <v>24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60"/>
      <c r="M5" s="60"/>
      <c r="N5" s="59"/>
      <c r="O5" s="60"/>
      <c r="P5" s="62"/>
      <c r="Q5" s="62"/>
      <c r="R5" s="62"/>
    </row>
    <row r="6" s="34" customFormat="1" ht="39.95" customHeight="1" spans="1:18">
      <c r="A6" s="46" t="s">
        <v>25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63"/>
      <c r="M6" s="63"/>
      <c r="N6" s="63"/>
      <c r="O6" s="63"/>
      <c r="P6" s="64"/>
      <c r="Q6" s="64"/>
      <c r="R6" s="64"/>
    </row>
    <row r="7" s="34" customFormat="1" ht="39.95" customHeight="1" spans="1:18">
      <c r="A7" s="46">
        <v>1</v>
      </c>
      <c r="B7" s="48" t="s">
        <v>26</v>
      </c>
      <c r="C7" s="49" t="s">
        <v>27</v>
      </c>
      <c r="D7" s="50">
        <v>466.092679</v>
      </c>
      <c r="E7" s="51" t="s">
        <v>28</v>
      </c>
      <c r="F7" s="51" t="s">
        <v>29</v>
      </c>
      <c r="G7" s="50">
        <v>466.092679</v>
      </c>
      <c r="H7" s="50">
        <v>466.092679</v>
      </c>
      <c r="I7" s="47"/>
      <c r="J7" s="47"/>
      <c r="K7" s="47"/>
      <c r="L7" s="51" t="s">
        <v>30</v>
      </c>
      <c r="M7" s="49" t="s">
        <v>31</v>
      </c>
      <c r="N7" s="65" t="s">
        <v>32</v>
      </c>
      <c r="O7" s="66" t="s">
        <v>33</v>
      </c>
      <c r="P7" s="66" t="s">
        <v>33</v>
      </c>
      <c r="Q7" s="66">
        <v>2022.05</v>
      </c>
      <c r="R7" s="66">
        <v>2022.06</v>
      </c>
    </row>
    <row r="8" s="34" customFormat="1" ht="39.95" customHeight="1" spans="1:18">
      <c r="A8" s="46">
        <v>2</v>
      </c>
      <c r="B8" s="48" t="s">
        <v>34</v>
      </c>
      <c r="C8" s="49" t="s">
        <v>35</v>
      </c>
      <c r="D8" s="50">
        <v>470.395077</v>
      </c>
      <c r="E8" s="51" t="s">
        <v>28</v>
      </c>
      <c r="F8" s="51" t="s">
        <v>36</v>
      </c>
      <c r="G8" s="50">
        <v>470.395077</v>
      </c>
      <c r="H8" s="50">
        <v>470.395077</v>
      </c>
      <c r="I8" s="47"/>
      <c r="J8" s="47"/>
      <c r="K8" s="47"/>
      <c r="L8" s="51" t="s">
        <v>30</v>
      </c>
      <c r="M8" s="49" t="s">
        <v>37</v>
      </c>
      <c r="N8" s="65" t="s">
        <v>38</v>
      </c>
      <c r="O8" s="66" t="s">
        <v>33</v>
      </c>
      <c r="P8" s="66" t="s">
        <v>33</v>
      </c>
      <c r="Q8" s="66">
        <v>2022.05</v>
      </c>
      <c r="R8" s="66">
        <v>2022.06</v>
      </c>
    </row>
    <row r="9" s="34" customFormat="1" ht="39.95" customHeight="1" spans="1:18">
      <c r="A9" s="46">
        <v>3</v>
      </c>
      <c r="B9" s="48" t="s">
        <v>39</v>
      </c>
      <c r="C9" s="49" t="s">
        <v>40</v>
      </c>
      <c r="D9" s="50">
        <v>621.510974</v>
      </c>
      <c r="E9" s="51" t="s">
        <v>28</v>
      </c>
      <c r="F9" s="51" t="s">
        <v>41</v>
      </c>
      <c r="G9" s="50">
        <v>621.510974</v>
      </c>
      <c r="H9" s="50">
        <v>621.510974</v>
      </c>
      <c r="I9" s="47"/>
      <c r="J9" s="47"/>
      <c r="K9" s="47"/>
      <c r="L9" s="51" t="s">
        <v>30</v>
      </c>
      <c r="M9" s="49" t="s">
        <v>42</v>
      </c>
      <c r="N9" s="65" t="s">
        <v>43</v>
      </c>
      <c r="O9" s="66" t="s">
        <v>33</v>
      </c>
      <c r="P9" s="66" t="s">
        <v>33</v>
      </c>
      <c r="Q9" s="66">
        <v>2022.05</v>
      </c>
      <c r="R9" s="66">
        <v>2022.06</v>
      </c>
    </row>
    <row r="10" s="34" customFormat="1" ht="39.95" customHeight="1" spans="1:18">
      <c r="A10" s="46">
        <v>4</v>
      </c>
      <c r="B10" s="48" t="s">
        <v>44</v>
      </c>
      <c r="C10" s="49" t="s">
        <v>45</v>
      </c>
      <c r="D10" s="50">
        <v>405.566308</v>
      </c>
      <c r="E10" s="51" t="s">
        <v>28</v>
      </c>
      <c r="F10" s="51" t="s">
        <v>46</v>
      </c>
      <c r="G10" s="50">
        <v>405.566308</v>
      </c>
      <c r="H10" s="50">
        <v>405.566308</v>
      </c>
      <c r="I10" s="47"/>
      <c r="J10" s="47"/>
      <c r="K10" s="47"/>
      <c r="L10" s="51" t="s">
        <v>30</v>
      </c>
      <c r="M10" s="49" t="s">
        <v>47</v>
      </c>
      <c r="N10" s="65" t="s">
        <v>48</v>
      </c>
      <c r="O10" s="66" t="s">
        <v>33</v>
      </c>
      <c r="P10" s="66" t="s">
        <v>33</v>
      </c>
      <c r="Q10" s="66">
        <v>2022.05</v>
      </c>
      <c r="R10" s="66">
        <v>2022.06</v>
      </c>
    </row>
    <row r="11" s="34" customFormat="1" ht="39.95" customHeight="1" spans="1:18">
      <c r="A11" s="46">
        <v>5</v>
      </c>
      <c r="B11" s="48" t="s">
        <v>49</v>
      </c>
      <c r="C11" s="49" t="s">
        <v>50</v>
      </c>
      <c r="D11" s="50">
        <v>386.777783</v>
      </c>
      <c r="E11" s="51" t="s">
        <v>28</v>
      </c>
      <c r="F11" s="51" t="s">
        <v>51</v>
      </c>
      <c r="G11" s="50">
        <v>386.777783</v>
      </c>
      <c r="H11" s="50">
        <v>386.777783</v>
      </c>
      <c r="I11" s="47"/>
      <c r="J11" s="47"/>
      <c r="K11" s="47"/>
      <c r="L11" s="51" t="s">
        <v>30</v>
      </c>
      <c r="M11" s="49" t="s">
        <v>52</v>
      </c>
      <c r="N11" s="65" t="s">
        <v>53</v>
      </c>
      <c r="O11" s="66" t="s">
        <v>33</v>
      </c>
      <c r="P11" s="66" t="s">
        <v>33</v>
      </c>
      <c r="Q11" s="66">
        <v>2022.05</v>
      </c>
      <c r="R11" s="66">
        <v>2022.06</v>
      </c>
    </row>
    <row r="12" s="34" customFormat="1" ht="39.95" customHeight="1" spans="1:18">
      <c r="A12" s="46">
        <v>6</v>
      </c>
      <c r="B12" s="48" t="s">
        <v>54</v>
      </c>
      <c r="C12" s="49" t="s">
        <v>55</v>
      </c>
      <c r="D12" s="50">
        <v>336.018819</v>
      </c>
      <c r="E12" s="51" t="s">
        <v>28</v>
      </c>
      <c r="F12" s="51" t="s">
        <v>56</v>
      </c>
      <c r="G12" s="50">
        <v>336.018819</v>
      </c>
      <c r="H12" s="50">
        <v>336.018819</v>
      </c>
      <c r="I12" s="47"/>
      <c r="J12" s="47"/>
      <c r="K12" s="47"/>
      <c r="L12" s="51" t="s">
        <v>30</v>
      </c>
      <c r="M12" s="49" t="s">
        <v>57</v>
      </c>
      <c r="N12" s="65" t="s">
        <v>58</v>
      </c>
      <c r="O12" s="66" t="s">
        <v>33</v>
      </c>
      <c r="P12" s="66" t="s">
        <v>33</v>
      </c>
      <c r="Q12" s="66">
        <v>2022.05</v>
      </c>
      <c r="R12" s="66">
        <v>2022.06</v>
      </c>
    </row>
    <row r="13" s="34" customFormat="1" ht="39.95" customHeight="1" spans="1:18">
      <c r="A13" s="46">
        <v>7</v>
      </c>
      <c r="B13" s="48" t="s">
        <v>59</v>
      </c>
      <c r="C13" s="49" t="s">
        <v>60</v>
      </c>
      <c r="D13" s="50">
        <v>322.350792</v>
      </c>
      <c r="E13" s="51" t="s">
        <v>28</v>
      </c>
      <c r="F13" s="51" t="s">
        <v>61</v>
      </c>
      <c r="G13" s="50">
        <v>322.350792</v>
      </c>
      <c r="H13" s="50">
        <v>322.350792</v>
      </c>
      <c r="I13" s="47"/>
      <c r="J13" s="47"/>
      <c r="K13" s="47"/>
      <c r="L13" s="51" t="s">
        <v>30</v>
      </c>
      <c r="M13" s="49" t="s">
        <v>62</v>
      </c>
      <c r="N13" s="65" t="s">
        <v>63</v>
      </c>
      <c r="O13" s="66" t="s">
        <v>33</v>
      </c>
      <c r="P13" s="66" t="s">
        <v>33</v>
      </c>
      <c r="Q13" s="66">
        <v>2022.05</v>
      </c>
      <c r="R13" s="66">
        <v>2022.06</v>
      </c>
    </row>
    <row r="14" s="34" customFormat="1" ht="39.95" customHeight="1" spans="1:18">
      <c r="A14" s="46">
        <v>8</v>
      </c>
      <c r="B14" s="48" t="s">
        <v>64</v>
      </c>
      <c r="C14" s="49" t="s">
        <v>65</v>
      </c>
      <c r="D14" s="50">
        <v>179.43862</v>
      </c>
      <c r="E14" s="51" t="s">
        <v>28</v>
      </c>
      <c r="F14" s="51" t="s">
        <v>66</v>
      </c>
      <c r="G14" s="50">
        <v>179.43862</v>
      </c>
      <c r="H14" s="50">
        <v>179.43862</v>
      </c>
      <c r="I14" s="47"/>
      <c r="J14" s="47"/>
      <c r="K14" s="47"/>
      <c r="L14" s="51" t="s">
        <v>30</v>
      </c>
      <c r="M14" s="49" t="s">
        <v>67</v>
      </c>
      <c r="N14" s="65" t="s">
        <v>68</v>
      </c>
      <c r="O14" s="66" t="s">
        <v>33</v>
      </c>
      <c r="P14" s="66" t="s">
        <v>33</v>
      </c>
      <c r="Q14" s="66">
        <v>2022.05</v>
      </c>
      <c r="R14" s="66">
        <v>2022.06</v>
      </c>
    </row>
    <row r="15" s="34" customFormat="1" ht="39.95" customHeight="1" spans="1:18">
      <c r="A15" s="46">
        <v>9</v>
      </c>
      <c r="B15" s="48" t="s">
        <v>69</v>
      </c>
      <c r="C15" s="49" t="s">
        <v>70</v>
      </c>
      <c r="D15" s="50">
        <v>260.09318</v>
      </c>
      <c r="E15" s="51" t="s">
        <v>28</v>
      </c>
      <c r="F15" s="51" t="s">
        <v>71</v>
      </c>
      <c r="G15" s="50">
        <v>260.09318</v>
      </c>
      <c r="H15" s="50">
        <v>260.09318</v>
      </c>
      <c r="I15" s="47"/>
      <c r="J15" s="47"/>
      <c r="K15" s="47"/>
      <c r="L15" s="51" t="s">
        <v>30</v>
      </c>
      <c r="M15" s="49" t="s">
        <v>72</v>
      </c>
      <c r="N15" s="65" t="s">
        <v>73</v>
      </c>
      <c r="O15" s="66" t="s">
        <v>33</v>
      </c>
      <c r="P15" s="66" t="s">
        <v>33</v>
      </c>
      <c r="Q15" s="66">
        <v>2022.05</v>
      </c>
      <c r="R15" s="66">
        <v>2022.06</v>
      </c>
    </row>
    <row r="16" s="34" customFormat="1" ht="39.95" customHeight="1" spans="1:18">
      <c r="A16" s="46">
        <v>10</v>
      </c>
      <c r="B16" s="48" t="s">
        <v>74</v>
      </c>
      <c r="C16" s="49" t="s">
        <v>75</v>
      </c>
      <c r="D16" s="50">
        <v>298.370362</v>
      </c>
      <c r="E16" s="51" t="s">
        <v>28</v>
      </c>
      <c r="F16" s="51" t="s">
        <v>76</v>
      </c>
      <c r="G16" s="50">
        <v>298.370362</v>
      </c>
      <c r="H16" s="50">
        <v>298.370362</v>
      </c>
      <c r="I16" s="47"/>
      <c r="J16" s="47"/>
      <c r="K16" s="47"/>
      <c r="L16" s="51" t="s">
        <v>30</v>
      </c>
      <c r="M16" s="49" t="s">
        <v>77</v>
      </c>
      <c r="N16" s="65" t="s">
        <v>78</v>
      </c>
      <c r="O16" s="66" t="s">
        <v>33</v>
      </c>
      <c r="P16" s="66" t="s">
        <v>33</v>
      </c>
      <c r="Q16" s="66">
        <v>2022.05</v>
      </c>
      <c r="R16" s="66">
        <v>2022.06</v>
      </c>
    </row>
    <row r="17" s="34" customFormat="1" ht="39.95" customHeight="1" spans="1:18">
      <c r="A17" s="46">
        <v>11</v>
      </c>
      <c r="B17" s="48" t="s">
        <v>79</v>
      </c>
      <c r="C17" s="49" t="s">
        <v>80</v>
      </c>
      <c r="D17" s="50">
        <v>237.611691</v>
      </c>
      <c r="E17" s="51" t="s">
        <v>28</v>
      </c>
      <c r="F17" s="51" t="s">
        <v>81</v>
      </c>
      <c r="G17" s="50">
        <v>237.611691</v>
      </c>
      <c r="H17" s="50">
        <v>237.611691</v>
      </c>
      <c r="I17" s="47"/>
      <c r="J17" s="47"/>
      <c r="K17" s="47"/>
      <c r="L17" s="51" t="s">
        <v>30</v>
      </c>
      <c r="M17" s="49" t="s">
        <v>82</v>
      </c>
      <c r="N17" s="65" t="s">
        <v>83</v>
      </c>
      <c r="O17" s="66" t="s">
        <v>33</v>
      </c>
      <c r="P17" s="66" t="s">
        <v>33</v>
      </c>
      <c r="Q17" s="66">
        <v>2022.05</v>
      </c>
      <c r="R17" s="66">
        <v>2022.06</v>
      </c>
    </row>
    <row r="18" s="34" customFormat="1" ht="39.95" customHeight="1" spans="1:18">
      <c r="A18" s="46">
        <v>12</v>
      </c>
      <c r="B18" s="48" t="s">
        <v>84</v>
      </c>
      <c r="C18" s="49" t="s">
        <v>85</v>
      </c>
      <c r="D18" s="50">
        <v>367.879168</v>
      </c>
      <c r="E18" s="51" t="s">
        <v>28</v>
      </c>
      <c r="F18" s="51" t="s">
        <v>86</v>
      </c>
      <c r="G18" s="50">
        <v>367.879168</v>
      </c>
      <c r="H18" s="50">
        <v>367.879168</v>
      </c>
      <c r="I18" s="47"/>
      <c r="J18" s="47"/>
      <c r="K18" s="47"/>
      <c r="L18" s="51" t="s">
        <v>30</v>
      </c>
      <c r="M18" s="49" t="s">
        <v>87</v>
      </c>
      <c r="N18" s="65" t="s">
        <v>88</v>
      </c>
      <c r="O18" s="66" t="s">
        <v>33</v>
      </c>
      <c r="P18" s="66" t="s">
        <v>33</v>
      </c>
      <c r="Q18" s="66">
        <v>2022.05</v>
      </c>
      <c r="R18" s="66">
        <v>2022.06</v>
      </c>
    </row>
    <row r="19" s="34" customFormat="1" ht="39.95" customHeight="1" spans="1:18">
      <c r="A19" s="46">
        <v>13</v>
      </c>
      <c r="B19" s="48" t="s">
        <v>89</v>
      </c>
      <c r="C19" s="49" t="s">
        <v>90</v>
      </c>
      <c r="D19" s="50">
        <v>289.754254</v>
      </c>
      <c r="E19" s="51" t="s">
        <v>28</v>
      </c>
      <c r="F19" s="51" t="s">
        <v>91</v>
      </c>
      <c r="G19" s="50">
        <v>289.754254</v>
      </c>
      <c r="H19" s="50">
        <v>289.754254</v>
      </c>
      <c r="I19" s="47"/>
      <c r="J19" s="47"/>
      <c r="K19" s="47"/>
      <c r="L19" s="51" t="s">
        <v>30</v>
      </c>
      <c r="M19" s="49" t="s">
        <v>92</v>
      </c>
      <c r="N19" s="65" t="s">
        <v>93</v>
      </c>
      <c r="O19" s="66" t="s">
        <v>33</v>
      </c>
      <c r="P19" s="66" t="s">
        <v>33</v>
      </c>
      <c r="Q19" s="66">
        <v>2022.05</v>
      </c>
      <c r="R19" s="66">
        <v>2022.06</v>
      </c>
    </row>
    <row r="20" s="34" customFormat="1" ht="39.95" customHeight="1" spans="1:18">
      <c r="A20" s="46">
        <v>14</v>
      </c>
      <c r="B20" s="48" t="s">
        <v>94</v>
      </c>
      <c r="C20" s="49" t="s">
        <v>95</v>
      </c>
      <c r="D20" s="50">
        <v>275.998155</v>
      </c>
      <c r="E20" s="51" t="s">
        <v>28</v>
      </c>
      <c r="F20" s="51" t="s">
        <v>96</v>
      </c>
      <c r="G20" s="50">
        <v>275.998155</v>
      </c>
      <c r="H20" s="50">
        <v>275.998155</v>
      </c>
      <c r="I20" s="47"/>
      <c r="J20" s="47"/>
      <c r="K20" s="47"/>
      <c r="L20" s="51" t="s">
        <v>30</v>
      </c>
      <c r="M20" s="49" t="s">
        <v>97</v>
      </c>
      <c r="N20" s="65" t="s">
        <v>98</v>
      </c>
      <c r="O20" s="66" t="s">
        <v>33</v>
      </c>
      <c r="P20" s="66" t="s">
        <v>33</v>
      </c>
      <c r="Q20" s="66">
        <v>2022.05</v>
      </c>
      <c r="R20" s="66">
        <v>2022.06</v>
      </c>
    </row>
    <row r="21" s="34" customFormat="1" ht="39.95" customHeight="1" spans="1:18">
      <c r="A21" s="46">
        <v>15</v>
      </c>
      <c r="B21" s="48" t="s">
        <v>99</v>
      </c>
      <c r="C21" s="49" t="s">
        <v>100</v>
      </c>
      <c r="D21" s="50">
        <v>214.385529</v>
      </c>
      <c r="E21" s="51" t="s">
        <v>101</v>
      </c>
      <c r="F21" s="51" t="s">
        <v>102</v>
      </c>
      <c r="G21" s="50">
        <v>214.385529</v>
      </c>
      <c r="H21" s="50">
        <v>214.385529</v>
      </c>
      <c r="I21" s="47"/>
      <c r="J21" s="47"/>
      <c r="K21" s="47"/>
      <c r="L21" s="51" t="s">
        <v>30</v>
      </c>
      <c r="M21" s="49" t="s">
        <v>103</v>
      </c>
      <c r="N21" s="65" t="s">
        <v>104</v>
      </c>
      <c r="O21" s="66" t="s">
        <v>33</v>
      </c>
      <c r="P21" s="66" t="s">
        <v>33</v>
      </c>
      <c r="Q21" s="66">
        <v>2022.05</v>
      </c>
      <c r="R21" s="66">
        <v>2022.06</v>
      </c>
    </row>
    <row r="22" s="34" customFormat="1" ht="39.95" customHeight="1" spans="1:18">
      <c r="A22" s="46">
        <v>16</v>
      </c>
      <c r="B22" s="48" t="s">
        <v>105</v>
      </c>
      <c r="C22" s="49" t="s">
        <v>106</v>
      </c>
      <c r="D22" s="50">
        <v>294.2534</v>
      </c>
      <c r="E22" s="51" t="s">
        <v>101</v>
      </c>
      <c r="F22" s="51" t="s">
        <v>107</v>
      </c>
      <c r="G22" s="50">
        <v>294.2534</v>
      </c>
      <c r="H22" s="50">
        <v>294.2534</v>
      </c>
      <c r="I22" s="47"/>
      <c r="J22" s="47"/>
      <c r="K22" s="47"/>
      <c r="L22" s="51" t="s">
        <v>30</v>
      </c>
      <c r="M22" s="49" t="s">
        <v>108</v>
      </c>
      <c r="N22" s="65" t="s">
        <v>109</v>
      </c>
      <c r="O22" s="66" t="s">
        <v>33</v>
      </c>
      <c r="P22" s="66" t="s">
        <v>33</v>
      </c>
      <c r="Q22" s="66">
        <v>2022.05</v>
      </c>
      <c r="R22" s="66">
        <v>2022.06</v>
      </c>
    </row>
    <row r="23" s="34" customFormat="1" ht="39.95" customHeight="1" spans="1:18">
      <c r="A23" s="46">
        <v>17</v>
      </c>
      <c r="B23" s="48" t="s">
        <v>110</v>
      </c>
      <c r="C23" s="49" t="s">
        <v>111</v>
      </c>
      <c r="D23" s="50">
        <v>131.99387</v>
      </c>
      <c r="E23" s="51" t="s">
        <v>101</v>
      </c>
      <c r="F23" s="51" t="s">
        <v>112</v>
      </c>
      <c r="G23" s="50">
        <v>131.99387</v>
      </c>
      <c r="H23" s="50">
        <v>131.99387</v>
      </c>
      <c r="I23" s="47"/>
      <c r="J23" s="47"/>
      <c r="K23" s="47"/>
      <c r="L23" s="51" t="s">
        <v>30</v>
      </c>
      <c r="M23" s="49" t="s">
        <v>113</v>
      </c>
      <c r="N23" s="65" t="s">
        <v>114</v>
      </c>
      <c r="O23" s="66" t="s">
        <v>33</v>
      </c>
      <c r="P23" s="66" t="s">
        <v>33</v>
      </c>
      <c r="Q23" s="66">
        <v>2022.05</v>
      </c>
      <c r="R23" s="66">
        <v>2022.06</v>
      </c>
    </row>
    <row r="24" s="34" customFormat="1" ht="39.95" customHeight="1" spans="1:18">
      <c r="A24" s="46">
        <v>18</v>
      </c>
      <c r="B24" s="48" t="s">
        <v>115</v>
      </c>
      <c r="C24" s="49" t="s">
        <v>116</v>
      </c>
      <c r="D24" s="50">
        <v>386.400649</v>
      </c>
      <c r="E24" s="51" t="s">
        <v>101</v>
      </c>
      <c r="F24" s="51" t="s">
        <v>117</v>
      </c>
      <c r="G24" s="50">
        <v>386.400649</v>
      </c>
      <c r="H24" s="50">
        <v>386.400649</v>
      </c>
      <c r="I24" s="47"/>
      <c r="J24" s="47"/>
      <c r="K24" s="47"/>
      <c r="L24" s="51" t="s">
        <v>30</v>
      </c>
      <c r="M24" s="49" t="s">
        <v>118</v>
      </c>
      <c r="N24" s="65" t="s">
        <v>119</v>
      </c>
      <c r="O24" s="66" t="s">
        <v>33</v>
      </c>
      <c r="P24" s="66" t="s">
        <v>33</v>
      </c>
      <c r="Q24" s="66">
        <v>2022.05</v>
      </c>
      <c r="R24" s="66">
        <v>2022.06</v>
      </c>
    </row>
    <row r="25" s="34" customFormat="1" ht="39.95" customHeight="1" spans="1:18">
      <c r="A25" s="46">
        <v>19</v>
      </c>
      <c r="B25" s="48" t="s">
        <v>120</v>
      </c>
      <c r="C25" s="49" t="s">
        <v>121</v>
      </c>
      <c r="D25" s="50">
        <v>70.61819</v>
      </c>
      <c r="E25" s="51" t="s">
        <v>101</v>
      </c>
      <c r="F25" s="51" t="s">
        <v>122</v>
      </c>
      <c r="G25" s="50">
        <v>70.61819</v>
      </c>
      <c r="H25" s="50">
        <v>70.61819</v>
      </c>
      <c r="I25" s="47"/>
      <c r="J25" s="47"/>
      <c r="K25" s="47"/>
      <c r="L25" s="51" t="s">
        <v>30</v>
      </c>
      <c r="M25" s="49" t="s">
        <v>123</v>
      </c>
      <c r="N25" s="65" t="s">
        <v>124</v>
      </c>
      <c r="O25" s="66" t="s">
        <v>33</v>
      </c>
      <c r="P25" s="66" t="s">
        <v>33</v>
      </c>
      <c r="Q25" s="66">
        <v>2022.05</v>
      </c>
      <c r="R25" s="66">
        <v>2022.06</v>
      </c>
    </row>
    <row r="26" s="34" customFormat="1" ht="39.95" customHeight="1" spans="1:18">
      <c r="A26" s="46">
        <v>20</v>
      </c>
      <c r="B26" s="48" t="s">
        <v>125</v>
      </c>
      <c r="C26" s="49" t="s">
        <v>126</v>
      </c>
      <c r="D26" s="50">
        <v>404.37067</v>
      </c>
      <c r="E26" s="51" t="s">
        <v>101</v>
      </c>
      <c r="F26" s="51" t="s">
        <v>127</v>
      </c>
      <c r="G26" s="50">
        <v>404.37067</v>
      </c>
      <c r="H26" s="50">
        <v>404.37067</v>
      </c>
      <c r="I26" s="47"/>
      <c r="J26" s="47"/>
      <c r="K26" s="47"/>
      <c r="L26" s="51" t="s">
        <v>30</v>
      </c>
      <c r="M26" s="49" t="s">
        <v>128</v>
      </c>
      <c r="N26" s="65" t="s">
        <v>129</v>
      </c>
      <c r="O26" s="66" t="s">
        <v>33</v>
      </c>
      <c r="P26" s="66" t="s">
        <v>33</v>
      </c>
      <c r="Q26" s="66">
        <v>2022.05</v>
      </c>
      <c r="R26" s="66">
        <v>2022.06</v>
      </c>
    </row>
    <row r="27" s="34" customFormat="1" ht="39.95" customHeight="1" spans="1:18">
      <c r="A27" s="46">
        <v>21</v>
      </c>
      <c r="B27" s="48" t="s">
        <v>130</v>
      </c>
      <c r="C27" s="49" t="s">
        <v>131</v>
      </c>
      <c r="D27" s="50">
        <v>527.8361</v>
      </c>
      <c r="E27" s="51" t="s">
        <v>132</v>
      </c>
      <c r="F27" s="51" t="s">
        <v>133</v>
      </c>
      <c r="G27" s="50">
        <v>527.8361</v>
      </c>
      <c r="H27" s="50">
        <v>527.8361</v>
      </c>
      <c r="I27" s="47"/>
      <c r="J27" s="47"/>
      <c r="K27" s="47"/>
      <c r="L27" s="51" t="s">
        <v>30</v>
      </c>
      <c r="M27" s="49" t="s">
        <v>134</v>
      </c>
      <c r="N27" s="65" t="s">
        <v>135</v>
      </c>
      <c r="O27" s="66" t="s">
        <v>33</v>
      </c>
      <c r="P27" s="66" t="s">
        <v>33</v>
      </c>
      <c r="Q27" s="66">
        <v>2022.05</v>
      </c>
      <c r="R27" s="66">
        <v>2022.06</v>
      </c>
    </row>
    <row r="28" s="34" customFormat="1" ht="39.95" customHeight="1" spans="1:18">
      <c r="A28" s="46">
        <v>22</v>
      </c>
      <c r="B28" s="48" t="s">
        <v>136</v>
      </c>
      <c r="C28" s="49" t="s">
        <v>137</v>
      </c>
      <c r="D28" s="50">
        <v>810.752755</v>
      </c>
      <c r="E28" s="51" t="s">
        <v>132</v>
      </c>
      <c r="F28" s="51" t="s">
        <v>138</v>
      </c>
      <c r="G28" s="50">
        <v>810.752755</v>
      </c>
      <c r="H28" s="50">
        <v>810.752755</v>
      </c>
      <c r="I28" s="47"/>
      <c r="J28" s="47"/>
      <c r="K28" s="47"/>
      <c r="L28" s="51" t="s">
        <v>30</v>
      </c>
      <c r="M28" s="49" t="s">
        <v>139</v>
      </c>
      <c r="N28" s="65" t="s">
        <v>140</v>
      </c>
      <c r="O28" s="66" t="s">
        <v>33</v>
      </c>
      <c r="P28" s="66" t="s">
        <v>33</v>
      </c>
      <c r="Q28" s="66">
        <v>2022.05</v>
      </c>
      <c r="R28" s="66">
        <v>2022.06</v>
      </c>
    </row>
    <row r="29" s="34" customFormat="1" ht="39.95" customHeight="1" spans="1:18">
      <c r="A29" s="46">
        <v>23</v>
      </c>
      <c r="B29" s="48" t="s">
        <v>141</v>
      </c>
      <c r="C29" s="49" t="s">
        <v>142</v>
      </c>
      <c r="D29" s="50">
        <v>387.101993</v>
      </c>
      <c r="E29" s="51" t="s">
        <v>132</v>
      </c>
      <c r="F29" s="51" t="s">
        <v>143</v>
      </c>
      <c r="G29" s="50">
        <v>387.101993</v>
      </c>
      <c r="H29" s="50">
        <v>387.101993</v>
      </c>
      <c r="I29" s="47"/>
      <c r="J29" s="47"/>
      <c r="K29" s="47"/>
      <c r="L29" s="51" t="s">
        <v>30</v>
      </c>
      <c r="M29" s="49" t="s">
        <v>144</v>
      </c>
      <c r="N29" s="65" t="s">
        <v>145</v>
      </c>
      <c r="O29" s="66" t="s">
        <v>33</v>
      </c>
      <c r="P29" s="66" t="s">
        <v>33</v>
      </c>
      <c r="Q29" s="66">
        <v>2022.05</v>
      </c>
      <c r="R29" s="66">
        <v>2022.06</v>
      </c>
    </row>
    <row r="30" s="34" customFormat="1" ht="39.95" customHeight="1" spans="1:18">
      <c r="A30" s="46">
        <v>24</v>
      </c>
      <c r="B30" s="48" t="s">
        <v>146</v>
      </c>
      <c r="C30" s="49" t="s">
        <v>147</v>
      </c>
      <c r="D30" s="50">
        <v>408.330274</v>
      </c>
      <c r="E30" s="51" t="s">
        <v>132</v>
      </c>
      <c r="F30" s="51" t="s">
        <v>148</v>
      </c>
      <c r="G30" s="50">
        <v>408.330274</v>
      </c>
      <c r="H30" s="50">
        <v>408.330274</v>
      </c>
      <c r="I30" s="47"/>
      <c r="J30" s="47"/>
      <c r="K30" s="47"/>
      <c r="L30" s="51" t="s">
        <v>30</v>
      </c>
      <c r="M30" s="49" t="s">
        <v>149</v>
      </c>
      <c r="N30" s="65" t="s">
        <v>150</v>
      </c>
      <c r="O30" s="66" t="s">
        <v>33</v>
      </c>
      <c r="P30" s="66" t="s">
        <v>33</v>
      </c>
      <c r="Q30" s="66">
        <v>2022.05</v>
      </c>
      <c r="R30" s="66">
        <v>2022.06</v>
      </c>
    </row>
    <row r="31" s="34" customFormat="1" ht="39.95" customHeight="1" spans="1:18">
      <c r="A31" s="46">
        <v>25</v>
      </c>
      <c r="B31" s="48" t="s">
        <v>151</v>
      </c>
      <c r="C31" s="49" t="s">
        <v>152</v>
      </c>
      <c r="D31" s="50">
        <v>145.877734</v>
      </c>
      <c r="E31" s="51" t="s">
        <v>132</v>
      </c>
      <c r="F31" s="51" t="s">
        <v>153</v>
      </c>
      <c r="G31" s="50">
        <v>145.877734</v>
      </c>
      <c r="H31" s="50">
        <v>145.877734</v>
      </c>
      <c r="I31" s="47"/>
      <c r="J31" s="47"/>
      <c r="K31" s="47"/>
      <c r="L31" s="51" t="s">
        <v>30</v>
      </c>
      <c r="M31" s="49" t="s">
        <v>154</v>
      </c>
      <c r="N31" s="65" t="s">
        <v>155</v>
      </c>
      <c r="O31" s="66" t="s">
        <v>33</v>
      </c>
      <c r="P31" s="66" t="s">
        <v>33</v>
      </c>
      <c r="Q31" s="66">
        <v>2022.05</v>
      </c>
      <c r="R31" s="66">
        <v>2022.06</v>
      </c>
    </row>
    <row r="32" s="34" customFormat="1" ht="39.95" customHeight="1" spans="1:18">
      <c r="A32" s="46">
        <v>26</v>
      </c>
      <c r="B32" s="48" t="s">
        <v>156</v>
      </c>
      <c r="C32" s="49" t="s">
        <v>157</v>
      </c>
      <c r="D32" s="50">
        <v>103.536918</v>
      </c>
      <c r="E32" s="51" t="s">
        <v>132</v>
      </c>
      <c r="F32" s="51" t="s">
        <v>158</v>
      </c>
      <c r="G32" s="50">
        <v>103.536918</v>
      </c>
      <c r="H32" s="50">
        <v>103.536918</v>
      </c>
      <c r="I32" s="47"/>
      <c r="J32" s="47"/>
      <c r="K32" s="47"/>
      <c r="L32" s="51" t="s">
        <v>30</v>
      </c>
      <c r="M32" s="49" t="s">
        <v>159</v>
      </c>
      <c r="N32" s="65" t="s">
        <v>160</v>
      </c>
      <c r="O32" s="66" t="s">
        <v>33</v>
      </c>
      <c r="P32" s="66" t="s">
        <v>33</v>
      </c>
      <c r="Q32" s="66">
        <v>2022.05</v>
      </c>
      <c r="R32" s="66">
        <v>2022.06</v>
      </c>
    </row>
    <row r="33" s="34" customFormat="1" ht="39.95" customHeight="1" spans="1:18">
      <c r="A33" s="46">
        <v>27</v>
      </c>
      <c r="B33" s="48" t="s">
        <v>161</v>
      </c>
      <c r="C33" s="49" t="s">
        <v>162</v>
      </c>
      <c r="D33" s="50">
        <v>142.029028</v>
      </c>
      <c r="E33" s="51" t="s">
        <v>132</v>
      </c>
      <c r="F33" s="51" t="s">
        <v>163</v>
      </c>
      <c r="G33" s="50">
        <v>142.029028</v>
      </c>
      <c r="H33" s="50">
        <v>142.029028</v>
      </c>
      <c r="I33" s="47"/>
      <c r="J33" s="47"/>
      <c r="K33" s="47"/>
      <c r="L33" s="51" t="s">
        <v>30</v>
      </c>
      <c r="M33" s="49" t="s">
        <v>164</v>
      </c>
      <c r="N33" s="65" t="s">
        <v>165</v>
      </c>
      <c r="O33" s="66" t="s">
        <v>33</v>
      </c>
      <c r="P33" s="66" t="s">
        <v>33</v>
      </c>
      <c r="Q33" s="66">
        <v>2022.05</v>
      </c>
      <c r="R33" s="66">
        <v>2022.06</v>
      </c>
    </row>
    <row r="34" s="34" customFormat="1" ht="39.95" customHeight="1" spans="1:18">
      <c r="A34" s="46">
        <v>28</v>
      </c>
      <c r="B34" s="48" t="s">
        <v>166</v>
      </c>
      <c r="C34" s="49" t="s">
        <v>167</v>
      </c>
      <c r="D34" s="50">
        <v>409.97213</v>
      </c>
      <c r="E34" s="51" t="s">
        <v>132</v>
      </c>
      <c r="F34" s="51" t="s">
        <v>168</v>
      </c>
      <c r="G34" s="50">
        <v>409.97213</v>
      </c>
      <c r="H34" s="50">
        <v>409.97213</v>
      </c>
      <c r="I34" s="47"/>
      <c r="J34" s="47"/>
      <c r="K34" s="47"/>
      <c r="L34" s="51" t="s">
        <v>30</v>
      </c>
      <c r="M34" s="49" t="s">
        <v>169</v>
      </c>
      <c r="N34" s="65" t="s">
        <v>170</v>
      </c>
      <c r="O34" s="66" t="s">
        <v>33</v>
      </c>
      <c r="P34" s="66" t="s">
        <v>33</v>
      </c>
      <c r="Q34" s="66">
        <v>2022.05</v>
      </c>
      <c r="R34" s="66">
        <v>2022.06</v>
      </c>
    </row>
    <row r="35" s="34" customFormat="1" ht="39.95" customHeight="1" spans="1:18">
      <c r="A35" s="46">
        <v>29</v>
      </c>
      <c r="B35" s="48" t="s">
        <v>171</v>
      </c>
      <c r="C35" s="49" t="s">
        <v>172</v>
      </c>
      <c r="D35" s="50">
        <v>375.451441</v>
      </c>
      <c r="E35" s="51" t="s">
        <v>132</v>
      </c>
      <c r="F35" s="51" t="s">
        <v>173</v>
      </c>
      <c r="G35" s="50">
        <v>375.451441</v>
      </c>
      <c r="H35" s="50">
        <v>375.451441</v>
      </c>
      <c r="I35" s="47"/>
      <c r="J35" s="47"/>
      <c r="K35" s="47"/>
      <c r="L35" s="51" t="s">
        <v>30</v>
      </c>
      <c r="M35" s="49" t="s">
        <v>174</v>
      </c>
      <c r="N35" s="65" t="s">
        <v>175</v>
      </c>
      <c r="O35" s="66" t="s">
        <v>33</v>
      </c>
      <c r="P35" s="66" t="s">
        <v>33</v>
      </c>
      <c r="Q35" s="66">
        <v>2022.05</v>
      </c>
      <c r="R35" s="66">
        <v>2022.06</v>
      </c>
    </row>
    <row r="36" s="34" customFormat="1" ht="39.95" customHeight="1" spans="1:18">
      <c r="A36" s="46">
        <v>30</v>
      </c>
      <c r="B36" s="48" t="s">
        <v>176</v>
      </c>
      <c r="C36" s="49" t="s">
        <v>177</v>
      </c>
      <c r="D36" s="50">
        <v>170.204695</v>
      </c>
      <c r="E36" s="51" t="s">
        <v>132</v>
      </c>
      <c r="F36" s="51" t="s">
        <v>178</v>
      </c>
      <c r="G36" s="50">
        <v>170.204695</v>
      </c>
      <c r="H36" s="50">
        <v>170.204695</v>
      </c>
      <c r="I36" s="47"/>
      <c r="J36" s="47"/>
      <c r="K36" s="47"/>
      <c r="L36" s="51" t="s">
        <v>30</v>
      </c>
      <c r="M36" s="49" t="s">
        <v>179</v>
      </c>
      <c r="N36" s="65" t="s">
        <v>180</v>
      </c>
      <c r="O36" s="66" t="s">
        <v>33</v>
      </c>
      <c r="P36" s="66" t="s">
        <v>33</v>
      </c>
      <c r="Q36" s="66">
        <v>2022.05</v>
      </c>
      <c r="R36" s="66">
        <v>2022.06</v>
      </c>
    </row>
    <row r="37" s="34" customFormat="1" ht="39.95" customHeight="1" spans="1:18">
      <c r="A37" s="46">
        <v>31</v>
      </c>
      <c r="B37" s="48" t="s">
        <v>181</v>
      </c>
      <c r="C37" s="49" t="s">
        <v>182</v>
      </c>
      <c r="D37" s="50">
        <v>290.262789</v>
      </c>
      <c r="E37" s="51" t="s">
        <v>132</v>
      </c>
      <c r="F37" s="51" t="s">
        <v>183</v>
      </c>
      <c r="G37" s="50">
        <v>290.262789</v>
      </c>
      <c r="H37" s="50">
        <v>290.262789</v>
      </c>
      <c r="I37" s="47"/>
      <c r="J37" s="47"/>
      <c r="K37" s="47"/>
      <c r="L37" s="51" t="s">
        <v>30</v>
      </c>
      <c r="M37" s="49" t="s">
        <v>184</v>
      </c>
      <c r="N37" s="65" t="s">
        <v>185</v>
      </c>
      <c r="O37" s="66" t="s">
        <v>33</v>
      </c>
      <c r="P37" s="66" t="s">
        <v>33</v>
      </c>
      <c r="Q37" s="66">
        <v>2022.05</v>
      </c>
      <c r="R37" s="66">
        <v>2022.06</v>
      </c>
    </row>
    <row r="38" s="34" customFormat="1" ht="39.95" customHeight="1" spans="1:18">
      <c r="A38" s="46">
        <v>32</v>
      </c>
      <c r="B38" s="48" t="s">
        <v>186</v>
      </c>
      <c r="C38" s="49" t="s">
        <v>187</v>
      </c>
      <c r="D38" s="50">
        <v>298.59438</v>
      </c>
      <c r="E38" s="51" t="s">
        <v>132</v>
      </c>
      <c r="F38" s="51" t="s">
        <v>188</v>
      </c>
      <c r="G38" s="50">
        <v>298.59438</v>
      </c>
      <c r="H38" s="50">
        <v>298.59438</v>
      </c>
      <c r="I38" s="47"/>
      <c r="J38" s="47"/>
      <c r="K38" s="47"/>
      <c r="L38" s="51" t="s">
        <v>30</v>
      </c>
      <c r="M38" s="49" t="s">
        <v>189</v>
      </c>
      <c r="N38" s="65" t="s">
        <v>190</v>
      </c>
      <c r="O38" s="66" t="s">
        <v>33</v>
      </c>
      <c r="P38" s="66" t="s">
        <v>33</v>
      </c>
      <c r="Q38" s="66">
        <v>2022.05</v>
      </c>
      <c r="R38" s="66">
        <v>2022.06</v>
      </c>
    </row>
    <row r="39" s="34" customFormat="1" ht="39.95" customHeight="1" spans="1:18">
      <c r="A39" s="46">
        <v>33</v>
      </c>
      <c r="B39" s="48" t="s">
        <v>191</v>
      </c>
      <c r="C39" s="49" t="s">
        <v>192</v>
      </c>
      <c r="D39" s="50">
        <v>180.713038</v>
      </c>
      <c r="E39" s="51" t="s">
        <v>132</v>
      </c>
      <c r="F39" s="51" t="s">
        <v>193</v>
      </c>
      <c r="G39" s="50">
        <v>180.713038</v>
      </c>
      <c r="H39" s="50">
        <v>180.713038</v>
      </c>
      <c r="I39" s="47"/>
      <c r="J39" s="47"/>
      <c r="K39" s="47"/>
      <c r="L39" s="51" t="s">
        <v>30</v>
      </c>
      <c r="M39" s="49" t="s">
        <v>194</v>
      </c>
      <c r="N39" s="65" t="s">
        <v>195</v>
      </c>
      <c r="O39" s="66" t="s">
        <v>33</v>
      </c>
      <c r="P39" s="66" t="s">
        <v>33</v>
      </c>
      <c r="Q39" s="66">
        <v>2022.05</v>
      </c>
      <c r="R39" s="66">
        <v>2022.06</v>
      </c>
    </row>
    <row r="40" s="34" customFormat="1" ht="39.95" customHeight="1" spans="1:18">
      <c r="A40" s="46">
        <v>34</v>
      </c>
      <c r="B40" s="48" t="s">
        <v>196</v>
      </c>
      <c r="C40" s="49" t="s">
        <v>197</v>
      </c>
      <c r="D40" s="50">
        <v>126.400995</v>
      </c>
      <c r="E40" s="51" t="s">
        <v>132</v>
      </c>
      <c r="F40" s="51" t="s">
        <v>198</v>
      </c>
      <c r="G40" s="50">
        <v>126.400995</v>
      </c>
      <c r="H40" s="50">
        <v>126.400995</v>
      </c>
      <c r="I40" s="47"/>
      <c r="J40" s="47"/>
      <c r="K40" s="47"/>
      <c r="L40" s="51" t="s">
        <v>30</v>
      </c>
      <c r="M40" s="49" t="s">
        <v>199</v>
      </c>
      <c r="N40" s="65" t="s">
        <v>200</v>
      </c>
      <c r="O40" s="66" t="s">
        <v>33</v>
      </c>
      <c r="P40" s="66" t="s">
        <v>33</v>
      </c>
      <c r="Q40" s="66">
        <v>2022.05</v>
      </c>
      <c r="R40" s="66">
        <v>2022.06</v>
      </c>
    </row>
    <row r="41" s="34" customFormat="1" ht="39.95" customHeight="1" spans="1:18">
      <c r="A41" s="46">
        <v>35</v>
      </c>
      <c r="B41" s="48" t="s">
        <v>201</v>
      </c>
      <c r="C41" s="49" t="s">
        <v>202</v>
      </c>
      <c r="D41" s="50">
        <v>153.893599</v>
      </c>
      <c r="E41" s="51" t="s">
        <v>132</v>
      </c>
      <c r="F41" s="51" t="s">
        <v>203</v>
      </c>
      <c r="G41" s="50">
        <v>153.893599</v>
      </c>
      <c r="H41" s="50">
        <v>153.893599</v>
      </c>
      <c r="I41" s="47"/>
      <c r="J41" s="47"/>
      <c r="K41" s="47"/>
      <c r="L41" s="51" t="s">
        <v>30</v>
      </c>
      <c r="M41" s="49" t="s">
        <v>204</v>
      </c>
      <c r="N41" s="65" t="s">
        <v>205</v>
      </c>
      <c r="O41" s="66" t="s">
        <v>33</v>
      </c>
      <c r="P41" s="66" t="s">
        <v>33</v>
      </c>
      <c r="Q41" s="66">
        <v>2022.05</v>
      </c>
      <c r="R41" s="66">
        <v>2022.06</v>
      </c>
    </row>
    <row r="42" s="34" customFormat="1" ht="39.95" customHeight="1" spans="1:18">
      <c r="A42" s="46">
        <v>36</v>
      </c>
      <c r="B42" s="48" t="s">
        <v>206</v>
      </c>
      <c r="C42" s="49" t="s">
        <v>207</v>
      </c>
      <c r="D42" s="50">
        <v>132.682488</v>
      </c>
      <c r="E42" s="51" t="s">
        <v>132</v>
      </c>
      <c r="F42" s="51" t="s">
        <v>208</v>
      </c>
      <c r="G42" s="50">
        <v>132.682488</v>
      </c>
      <c r="H42" s="50">
        <v>132.682488</v>
      </c>
      <c r="I42" s="47"/>
      <c r="J42" s="47"/>
      <c r="K42" s="47"/>
      <c r="L42" s="51" t="s">
        <v>30</v>
      </c>
      <c r="M42" s="49" t="s">
        <v>209</v>
      </c>
      <c r="N42" s="65" t="s">
        <v>210</v>
      </c>
      <c r="O42" s="66" t="s">
        <v>33</v>
      </c>
      <c r="P42" s="66" t="s">
        <v>33</v>
      </c>
      <c r="Q42" s="66">
        <v>2022.05</v>
      </c>
      <c r="R42" s="66">
        <v>2022.06</v>
      </c>
    </row>
    <row r="43" s="34" customFormat="1" ht="39.95" customHeight="1" spans="1:18">
      <c r="A43" s="46">
        <v>37</v>
      </c>
      <c r="B43" s="48" t="s">
        <v>211</v>
      </c>
      <c r="C43" s="49" t="s">
        <v>212</v>
      </c>
      <c r="D43" s="52">
        <v>225.671673</v>
      </c>
      <c r="E43" s="51" t="s">
        <v>132</v>
      </c>
      <c r="F43" s="51" t="s">
        <v>213</v>
      </c>
      <c r="G43" s="52">
        <v>225.671673</v>
      </c>
      <c r="H43" s="52">
        <v>225.671673</v>
      </c>
      <c r="I43" s="47"/>
      <c r="J43" s="47"/>
      <c r="K43" s="47"/>
      <c r="L43" s="51" t="s">
        <v>30</v>
      </c>
      <c r="M43" s="49" t="s">
        <v>214</v>
      </c>
      <c r="N43" s="65" t="s">
        <v>215</v>
      </c>
      <c r="O43" s="66" t="s">
        <v>33</v>
      </c>
      <c r="P43" s="66" t="s">
        <v>33</v>
      </c>
      <c r="Q43" s="66">
        <v>2022.05</v>
      </c>
      <c r="R43" s="66">
        <v>2022.06</v>
      </c>
    </row>
    <row r="44" s="35" customFormat="1" ht="30" customHeight="1" spans="1:18">
      <c r="A44" s="53" t="s">
        <v>216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1"/>
      <c r="M44" s="54"/>
      <c r="N44" s="54"/>
      <c r="O44" s="66" t="s">
        <v>33</v>
      </c>
      <c r="P44" s="66" t="s">
        <v>33</v>
      </c>
      <c r="Q44" s="66">
        <v>2022.05</v>
      </c>
      <c r="R44" s="66">
        <v>2022.06</v>
      </c>
    </row>
    <row r="45" s="36" customFormat="1" ht="53.1" customHeight="1" spans="1:18">
      <c r="A45" s="55">
        <v>1</v>
      </c>
      <c r="B45" s="56" t="s">
        <v>217</v>
      </c>
      <c r="C45" s="57" t="s">
        <v>218</v>
      </c>
      <c r="D45" s="57">
        <v>223.94</v>
      </c>
      <c r="E45" s="58"/>
      <c r="F45" s="57"/>
      <c r="G45" s="57">
        <v>223.94</v>
      </c>
      <c r="H45" s="57">
        <v>223.94</v>
      </c>
      <c r="I45" s="57"/>
      <c r="J45" s="58"/>
      <c r="K45" s="67"/>
      <c r="L45" s="51" t="s">
        <v>30</v>
      </c>
      <c r="M45" s="57"/>
      <c r="N45" s="58"/>
      <c r="O45" s="66" t="s">
        <v>33</v>
      </c>
      <c r="P45" s="66" t="s">
        <v>33</v>
      </c>
      <c r="Q45" s="66">
        <v>2022.05</v>
      </c>
      <c r="R45" s="66">
        <v>2022.06</v>
      </c>
    </row>
    <row r="46" s="36" customFormat="1" ht="51.95" customHeight="1" spans="1:18">
      <c r="A46" s="55">
        <v>2</v>
      </c>
      <c r="B46" s="56" t="s">
        <v>219</v>
      </c>
      <c r="C46" s="57" t="s">
        <v>220</v>
      </c>
      <c r="D46" s="57">
        <v>223.94</v>
      </c>
      <c r="E46" s="58"/>
      <c r="F46" s="57"/>
      <c r="G46" s="57">
        <v>223.94</v>
      </c>
      <c r="H46" s="57">
        <v>223.94</v>
      </c>
      <c r="I46" s="57"/>
      <c r="J46" s="58"/>
      <c r="K46" s="67"/>
      <c r="L46" s="51" t="s">
        <v>30</v>
      </c>
      <c r="M46" s="57"/>
      <c r="N46" s="58"/>
      <c r="O46" s="66" t="s">
        <v>33</v>
      </c>
      <c r="P46" s="66" t="s">
        <v>33</v>
      </c>
      <c r="Q46" s="66">
        <v>2022.05</v>
      </c>
      <c r="R46" s="66">
        <v>2022.06</v>
      </c>
    </row>
  </sheetData>
  <mergeCells count="19">
    <mergeCell ref="A1:R1"/>
    <mergeCell ref="A2:R2"/>
    <mergeCell ref="E3:F3"/>
    <mergeCell ref="G3:K3"/>
    <mergeCell ref="O3:R3"/>
    <mergeCell ref="A5:F5"/>
    <mergeCell ref="A6:F6"/>
    <mergeCell ref="A44:F44"/>
    <mergeCell ref="A3:A4"/>
    <mergeCell ref="B3:B4"/>
    <mergeCell ref="D3:D4"/>
    <mergeCell ref="L3:L6"/>
    <mergeCell ref="M3:M6"/>
    <mergeCell ref="N3:N4"/>
    <mergeCell ref="N5:N6"/>
    <mergeCell ref="O4:O6"/>
    <mergeCell ref="P4:P6"/>
    <mergeCell ref="Q4:Q6"/>
    <mergeCell ref="R4:R6"/>
  </mergeCells>
  <printOptions horizontalCentered="1"/>
  <pageMargins left="0.313888888888889" right="0.313888888888889" top="0.786805555555556" bottom="0.747916666666667" header="0.313888888888889" footer="0.313888888888889"/>
  <pageSetup paperSize="8" scale="9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8" sqref="$A18:$XFD19"/>
    </sheetView>
  </sheetViews>
  <sheetFormatPr defaultColWidth="9" defaultRowHeight="13.5"/>
  <cols>
    <col min="1" max="1" width="25.75" style="1" customWidth="1"/>
    <col min="2" max="2" width="8.375" style="1" customWidth="1"/>
    <col min="3" max="3" width="9.75" style="1" customWidth="1"/>
    <col min="4" max="4" width="8.125" style="1" customWidth="1"/>
    <col min="5" max="5" width="9.75" style="1" customWidth="1"/>
    <col min="6" max="6" width="14.75" style="1" customWidth="1"/>
    <col min="7" max="7" width="13" style="1" customWidth="1"/>
    <col min="8" max="8" width="19" style="1" customWidth="1"/>
    <col min="9" max="9" width="14.25" style="1" customWidth="1"/>
    <col min="10" max="16384" width="9" style="1"/>
  </cols>
  <sheetData>
    <row r="1" ht="21" customHeight="1" spans="1:9">
      <c r="A1" s="16" t="s">
        <v>221</v>
      </c>
      <c r="B1" s="16"/>
      <c r="C1" s="16"/>
      <c r="D1" s="16"/>
      <c r="E1" s="16"/>
      <c r="F1" s="16"/>
      <c r="G1" s="16"/>
      <c r="H1" s="16"/>
      <c r="I1" s="16"/>
    </row>
    <row r="2" ht="17" customHeight="1" spans="1:9">
      <c r="A2" s="17" t="s">
        <v>3</v>
      </c>
      <c r="B2" s="17" t="s">
        <v>222</v>
      </c>
      <c r="C2" s="17"/>
      <c r="D2" s="17"/>
      <c r="E2" s="17"/>
      <c r="F2" s="17" t="s">
        <v>223</v>
      </c>
      <c r="G2" s="17" t="s">
        <v>224</v>
      </c>
      <c r="H2" s="17" t="s">
        <v>225</v>
      </c>
      <c r="I2" s="17" t="s">
        <v>224</v>
      </c>
    </row>
    <row r="3" ht="17" customHeight="1" spans="1:9">
      <c r="A3" s="17" t="s">
        <v>226</v>
      </c>
      <c r="B3" s="17" t="s">
        <v>227</v>
      </c>
      <c r="C3" s="17"/>
      <c r="D3" s="17"/>
      <c r="E3" s="17"/>
      <c r="F3" s="17" t="s">
        <v>228</v>
      </c>
      <c r="G3" s="18">
        <v>7360</v>
      </c>
      <c r="H3" s="17" t="s">
        <v>229</v>
      </c>
      <c r="I3" s="18">
        <v>11156.4548</v>
      </c>
    </row>
    <row r="4" ht="17" customHeight="1" spans="1:9">
      <c r="A4" s="17" t="s">
        <v>230</v>
      </c>
      <c r="B4" s="17" t="s">
        <v>231</v>
      </c>
      <c r="C4" s="17"/>
      <c r="D4" s="17"/>
      <c r="E4" s="17"/>
      <c r="F4" s="17" t="s">
        <v>232</v>
      </c>
      <c r="G4" s="18">
        <v>1840</v>
      </c>
      <c r="H4" s="19" t="s">
        <v>233</v>
      </c>
      <c r="I4" s="19">
        <v>11156.4548</v>
      </c>
    </row>
    <row r="5" ht="15" customHeight="1" spans="1:9">
      <c r="A5" s="20" t="s">
        <v>234</v>
      </c>
      <c r="B5" s="17" t="s">
        <v>235</v>
      </c>
      <c r="C5" s="17"/>
      <c r="D5" s="17" t="s">
        <v>236</v>
      </c>
      <c r="E5" s="17"/>
      <c r="F5" s="20" t="s">
        <v>237</v>
      </c>
      <c r="G5" s="18">
        <f>G12-G3-G4</f>
        <v>2400.27</v>
      </c>
      <c r="H5" s="21"/>
      <c r="I5" s="21"/>
    </row>
    <row r="6" ht="24" customHeight="1" spans="1:9">
      <c r="A6" s="22"/>
      <c r="B6" s="17" t="s">
        <v>238</v>
      </c>
      <c r="C6" s="17" t="s">
        <v>239</v>
      </c>
      <c r="D6" s="17" t="s">
        <v>238</v>
      </c>
      <c r="E6" s="17" t="s">
        <v>239</v>
      </c>
      <c r="F6" s="22"/>
      <c r="G6" s="18"/>
      <c r="H6" s="17" t="s">
        <v>240</v>
      </c>
      <c r="I6" s="18">
        <f>G12-I4</f>
        <v>443.815200000001</v>
      </c>
    </row>
    <row r="7" ht="23.25" customHeight="1" spans="1:9">
      <c r="A7" s="22"/>
      <c r="B7" s="18" t="s">
        <v>241</v>
      </c>
      <c r="C7" s="18" t="s">
        <v>242</v>
      </c>
      <c r="D7" s="18" t="s">
        <v>241</v>
      </c>
      <c r="E7" s="18" t="s">
        <v>242</v>
      </c>
      <c r="F7" s="22"/>
      <c r="G7" s="18"/>
      <c r="H7" s="23" t="s">
        <v>243</v>
      </c>
      <c r="I7" s="19">
        <v>443.815200000001</v>
      </c>
    </row>
    <row r="8" ht="15" customHeight="1" spans="1:9">
      <c r="A8" s="22"/>
      <c r="B8" s="18"/>
      <c r="C8" s="18"/>
      <c r="D8" s="18"/>
      <c r="E8" s="18"/>
      <c r="F8" s="22"/>
      <c r="G8" s="18"/>
      <c r="H8" s="24"/>
      <c r="I8" s="21"/>
    </row>
    <row r="9" ht="15" customHeight="1" spans="1:9">
      <c r="A9" s="22"/>
      <c r="B9" s="18"/>
      <c r="C9" s="18"/>
      <c r="D9" s="18"/>
      <c r="E9" s="18"/>
      <c r="F9" s="22"/>
      <c r="G9" s="18"/>
      <c r="H9" s="17" t="s">
        <v>244</v>
      </c>
      <c r="I9" s="17" t="s">
        <v>245</v>
      </c>
    </row>
    <row r="10" ht="15" customHeight="1" spans="1:9">
      <c r="A10" s="22"/>
      <c r="B10" s="18"/>
      <c r="C10" s="18"/>
      <c r="D10" s="18"/>
      <c r="E10" s="18"/>
      <c r="F10" s="22"/>
      <c r="G10" s="18"/>
      <c r="H10" s="18" t="s">
        <v>246</v>
      </c>
      <c r="I10" s="18">
        <v>0</v>
      </c>
    </row>
    <row r="11" ht="15" customHeight="1" spans="1:9">
      <c r="A11" s="22"/>
      <c r="B11" s="18"/>
      <c r="C11" s="18"/>
      <c r="D11" s="18"/>
      <c r="E11" s="18"/>
      <c r="F11" s="25"/>
      <c r="G11" s="18"/>
      <c r="H11" s="26" t="s">
        <v>247</v>
      </c>
      <c r="I11" s="18">
        <v>443.815200000001</v>
      </c>
    </row>
    <row r="12" ht="15" customHeight="1" spans="1:9">
      <c r="A12" s="25"/>
      <c r="B12" s="18"/>
      <c r="C12" s="18"/>
      <c r="D12" s="18"/>
      <c r="E12" s="18"/>
      <c r="F12" s="17" t="s">
        <v>15</v>
      </c>
      <c r="G12" s="18">
        <v>11600.27</v>
      </c>
      <c r="H12" s="17" t="s">
        <v>15</v>
      </c>
      <c r="I12" s="18">
        <v>0</v>
      </c>
    </row>
    <row r="13" ht="18" customHeight="1" spans="1:9">
      <c r="A13" s="20" t="s">
        <v>248</v>
      </c>
      <c r="B13" s="17" t="s">
        <v>249</v>
      </c>
      <c r="C13" s="17" t="s">
        <v>250</v>
      </c>
      <c r="D13" s="17"/>
      <c r="E13" s="17"/>
      <c r="F13" s="20" t="s">
        <v>251</v>
      </c>
      <c r="G13" s="27" t="s">
        <v>252</v>
      </c>
      <c r="H13" s="28"/>
      <c r="I13" s="31"/>
    </row>
    <row r="14" ht="18" customHeight="1" spans="1:9">
      <c r="A14" s="25"/>
      <c r="B14" s="17" t="s">
        <v>253</v>
      </c>
      <c r="C14" s="17" t="s">
        <v>254</v>
      </c>
      <c r="D14" s="17"/>
      <c r="E14" s="17"/>
      <c r="F14" s="25"/>
      <c r="G14" s="29"/>
      <c r="H14" s="30"/>
      <c r="I14" s="32"/>
    </row>
    <row r="15" ht="18" customHeight="1" spans="1:9">
      <c r="A15" s="17" t="s">
        <v>255</v>
      </c>
      <c r="B15" s="17" t="s">
        <v>256</v>
      </c>
      <c r="C15" s="17"/>
      <c r="D15" s="17"/>
      <c r="E15" s="17"/>
      <c r="F15" s="17"/>
      <c r="G15" s="17"/>
      <c r="H15" s="17"/>
      <c r="I15" s="17"/>
    </row>
    <row r="16" ht="18" customHeight="1" spans="1:9">
      <c r="A16" s="17" t="s">
        <v>257</v>
      </c>
      <c r="B16" s="17" t="s">
        <v>258</v>
      </c>
      <c r="C16" s="17"/>
      <c r="D16" s="17"/>
      <c r="E16" s="17"/>
      <c r="F16" s="17"/>
      <c r="G16" s="17"/>
      <c r="H16" s="17"/>
      <c r="I16" s="17"/>
    </row>
    <row r="17" ht="28" customHeight="1" spans="1:9">
      <c r="A17" s="17" t="s">
        <v>259</v>
      </c>
      <c r="B17" s="17" t="s">
        <v>260</v>
      </c>
      <c r="C17" s="17"/>
      <c r="D17" s="17"/>
      <c r="E17" s="17"/>
      <c r="F17" s="17"/>
      <c r="G17" s="17"/>
      <c r="H17" s="17"/>
      <c r="I17" s="17"/>
    </row>
    <row r="18" ht="15" customHeight="1" spans="1:9">
      <c r="A18" s="17" t="s">
        <v>261</v>
      </c>
      <c r="B18" s="17" t="s">
        <v>262</v>
      </c>
      <c r="C18" s="17"/>
      <c r="D18" s="17"/>
      <c r="E18" s="17"/>
      <c r="F18" s="17"/>
      <c r="G18" s="17"/>
      <c r="H18" s="17"/>
      <c r="I18" s="17"/>
    </row>
    <row r="19" ht="15" customHeight="1" spans="1:9">
      <c r="A19" s="17" t="s">
        <v>263</v>
      </c>
      <c r="B19" s="17" t="s">
        <v>264</v>
      </c>
      <c r="C19" s="17"/>
      <c r="D19" s="17"/>
      <c r="E19" s="17"/>
      <c r="F19" s="17"/>
      <c r="G19" s="17"/>
      <c r="H19" s="17"/>
      <c r="I19" s="17"/>
    </row>
  </sheetData>
  <mergeCells count="27">
    <mergeCell ref="A1:I1"/>
    <mergeCell ref="B2:E2"/>
    <mergeCell ref="B3:E3"/>
    <mergeCell ref="B4:E4"/>
    <mergeCell ref="B5:C5"/>
    <mergeCell ref="D5:E5"/>
    <mergeCell ref="C13:E13"/>
    <mergeCell ref="C14:E14"/>
    <mergeCell ref="B15:I15"/>
    <mergeCell ref="B16:I16"/>
    <mergeCell ref="B17:I17"/>
    <mergeCell ref="B18:I18"/>
    <mergeCell ref="B19:I19"/>
    <mergeCell ref="A5:A12"/>
    <mergeCell ref="A13:A14"/>
    <mergeCell ref="B7:B12"/>
    <mergeCell ref="C7:C12"/>
    <mergeCell ref="D7:D12"/>
    <mergeCell ref="E7:E12"/>
    <mergeCell ref="F5:F11"/>
    <mergeCell ref="F13:F14"/>
    <mergeCell ref="G5:G11"/>
    <mergeCell ref="H4:H5"/>
    <mergeCell ref="H7:H8"/>
    <mergeCell ref="I4:I5"/>
    <mergeCell ref="I7:I8"/>
    <mergeCell ref="G13:I14"/>
  </mergeCells>
  <printOptions horizontalCentered="1" verticalCentered="1"/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opLeftCell="A4" workbookViewId="0">
      <selection activeCell="A1" sqref="A1:D12"/>
    </sheetView>
  </sheetViews>
  <sheetFormatPr defaultColWidth="9" defaultRowHeight="13.5" outlineLevelCol="3"/>
  <cols>
    <col min="1" max="1" width="22.25" style="1" customWidth="1"/>
    <col min="2" max="2" width="19.875" style="1" customWidth="1"/>
    <col min="3" max="3" width="20.5" style="1" customWidth="1"/>
    <col min="4" max="16384" width="9" style="1"/>
  </cols>
  <sheetData>
    <row r="1" ht="30" customHeight="1" spans="1:4">
      <c r="A1" s="8" t="s">
        <v>265</v>
      </c>
      <c r="B1" s="9"/>
      <c r="C1" s="9"/>
      <c r="D1" s="10"/>
    </row>
    <row r="2" ht="27" customHeight="1" spans="1:4">
      <c r="A2" s="11" t="s">
        <v>266</v>
      </c>
      <c r="B2" s="12" t="s">
        <v>267</v>
      </c>
      <c r="C2" s="12" t="s">
        <v>268</v>
      </c>
      <c r="D2" s="11" t="s">
        <v>269</v>
      </c>
    </row>
    <row r="3" ht="26" customHeight="1" spans="1:4">
      <c r="A3" s="13" t="s">
        <v>270</v>
      </c>
      <c r="B3" s="14">
        <f>B4+B5+B6+B7</f>
        <v>11199.67</v>
      </c>
      <c r="C3" s="14">
        <f>C4+C5+C6+C7</f>
        <v>11175.732</v>
      </c>
      <c r="D3" s="14"/>
    </row>
    <row r="4" ht="26" customHeight="1" spans="1:4">
      <c r="A4" s="14" t="s">
        <v>271</v>
      </c>
      <c r="B4" s="14">
        <v>100</v>
      </c>
      <c r="C4" s="14">
        <v>88</v>
      </c>
      <c r="D4" s="14"/>
    </row>
    <row r="5" ht="26" customHeight="1" spans="1:4">
      <c r="A5" s="14" t="s">
        <v>272</v>
      </c>
      <c r="B5" s="14">
        <v>5525.72</v>
      </c>
      <c r="C5" s="14">
        <v>4745.6668</v>
      </c>
      <c r="D5" s="14"/>
    </row>
    <row r="6" ht="26" customHeight="1" spans="1:4">
      <c r="A6" s="14" t="s">
        <v>273</v>
      </c>
      <c r="B6" s="14">
        <v>4755.55</v>
      </c>
      <c r="C6" s="14">
        <v>5520.6262</v>
      </c>
      <c r="D6" s="14"/>
    </row>
    <row r="7" ht="26" customHeight="1" spans="1:4">
      <c r="A7" s="14" t="s">
        <v>274</v>
      </c>
      <c r="B7" s="14">
        <v>818.4</v>
      </c>
      <c r="C7" s="14">
        <v>821.439</v>
      </c>
      <c r="D7" s="14"/>
    </row>
    <row r="8" ht="26" customHeight="1" spans="1:4">
      <c r="A8" s="13" t="s">
        <v>275</v>
      </c>
      <c r="B8" s="14">
        <f>B9+B10</f>
        <v>400.6</v>
      </c>
      <c r="C8" s="14">
        <f>C9+C10</f>
        <v>395.0226</v>
      </c>
      <c r="D8" s="14"/>
    </row>
    <row r="9" ht="26" customHeight="1" spans="1:4">
      <c r="A9" s="14" t="s">
        <v>276</v>
      </c>
      <c r="B9" s="14">
        <v>217.33</v>
      </c>
      <c r="C9" s="14">
        <v>212.12</v>
      </c>
      <c r="D9" s="14"/>
    </row>
    <row r="10" ht="26" customHeight="1" spans="1:4">
      <c r="A10" s="13" t="s">
        <v>277</v>
      </c>
      <c r="B10" s="14">
        <v>183.27</v>
      </c>
      <c r="C10" s="14">
        <v>182.9026</v>
      </c>
      <c r="D10" s="14"/>
    </row>
    <row r="11" ht="26" customHeight="1" spans="1:4">
      <c r="A11" s="13" t="s">
        <v>278</v>
      </c>
      <c r="B11" s="14">
        <v>0</v>
      </c>
      <c r="C11" s="14">
        <v>0</v>
      </c>
      <c r="D11" s="14"/>
    </row>
    <row r="12" ht="26" customHeight="1" spans="1:4">
      <c r="A12" s="13" t="s">
        <v>15</v>
      </c>
      <c r="B12" s="14">
        <f>B11+B8+B3</f>
        <v>11600.27</v>
      </c>
      <c r="C12" s="14">
        <f>C11+C8+C3</f>
        <v>11570.7546</v>
      </c>
      <c r="D12" s="15"/>
    </row>
  </sheetData>
  <mergeCells count="1">
    <mergeCell ref="A1:D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A1" sqref="A1:I20"/>
    </sheetView>
  </sheetViews>
  <sheetFormatPr defaultColWidth="9" defaultRowHeight="13.5"/>
  <cols>
    <col min="1" max="9" width="6.75" style="1" customWidth="1"/>
    <col min="10" max="16384" width="9" style="1"/>
  </cols>
  <sheetData>
    <row r="1" ht="34" customHeight="1" spans="1:9">
      <c r="A1" s="2" t="s">
        <v>279</v>
      </c>
      <c r="B1" s="3"/>
      <c r="C1" s="3"/>
      <c r="D1" s="3"/>
      <c r="E1" s="3"/>
      <c r="F1" s="3"/>
      <c r="G1" s="3"/>
      <c r="H1" s="3"/>
      <c r="I1" s="7"/>
    </row>
    <row r="2" ht="28.5" spans="1:9">
      <c r="A2" s="4" t="s">
        <v>280</v>
      </c>
      <c r="B2" s="4" t="s">
        <v>281</v>
      </c>
      <c r="C2" s="4" t="s">
        <v>282</v>
      </c>
      <c r="D2" s="4" t="s">
        <v>283</v>
      </c>
      <c r="E2" s="4" t="s">
        <v>284</v>
      </c>
      <c r="F2" s="4" t="s">
        <v>285</v>
      </c>
      <c r="G2" s="4" t="s">
        <v>286</v>
      </c>
      <c r="H2" s="4" t="s">
        <v>287</v>
      </c>
      <c r="I2" s="4" t="s">
        <v>269</v>
      </c>
    </row>
    <row r="3" ht="15.75" spans="1:9">
      <c r="A3" s="5"/>
      <c r="B3" s="5"/>
      <c r="C3" s="5"/>
      <c r="D3" s="5"/>
      <c r="E3" s="5"/>
      <c r="F3" s="5"/>
      <c r="G3" s="5"/>
      <c r="H3" s="5"/>
      <c r="I3" s="5"/>
    </row>
    <row r="4" ht="15.75" spans="1:9">
      <c r="A4" s="5"/>
      <c r="B4" s="5"/>
      <c r="C4" s="5"/>
      <c r="D4" s="5"/>
      <c r="E4" s="5"/>
      <c r="F4" s="5"/>
      <c r="G4" s="5"/>
      <c r="H4" s="5"/>
      <c r="I4" s="5"/>
    </row>
    <row r="5" ht="15.75" spans="1:9">
      <c r="A5" s="5"/>
      <c r="B5" s="5"/>
      <c r="C5" s="5"/>
      <c r="D5" s="5"/>
      <c r="E5" s="5"/>
      <c r="F5" s="5"/>
      <c r="G5" s="5"/>
      <c r="H5" s="5"/>
      <c r="I5" s="5"/>
    </row>
    <row r="6" ht="15.75" spans="1:9">
      <c r="A6" s="5"/>
      <c r="B6" s="5"/>
      <c r="C6" s="5"/>
      <c r="D6" s="5"/>
      <c r="E6" s="5"/>
      <c r="F6" s="5"/>
      <c r="G6" s="5"/>
      <c r="H6" s="5"/>
      <c r="I6" s="5"/>
    </row>
    <row r="7" ht="15.75" spans="1:9">
      <c r="A7" s="5"/>
      <c r="B7" s="5"/>
      <c r="C7" s="5"/>
      <c r="D7" s="5"/>
      <c r="E7" s="5"/>
      <c r="F7" s="5"/>
      <c r="G7" s="5"/>
      <c r="H7" s="5"/>
      <c r="I7" s="5"/>
    </row>
    <row r="8" ht="15.75" spans="1:9">
      <c r="A8" s="5"/>
      <c r="B8" s="5"/>
      <c r="C8" s="5"/>
      <c r="D8" s="5"/>
      <c r="E8" s="5"/>
      <c r="F8" s="5"/>
      <c r="G8" s="5"/>
      <c r="H8" s="4"/>
      <c r="I8" s="5"/>
    </row>
    <row r="9" ht="15.75" spans="1:9">
      <c r="A9" s="5"/>
      <c r="B9" s="5"/>
      <c r="C9" s="5"/>
      <c r="D9" s="5"/>
      <c r="E9" s="5"/>
      <c r="F9" s="5"/>
      <c r="G9" s="5"/>
      <c r="H9" s="5"/>
      <c r="I9" s="5"/>
    </row>
    <row r="10" ht="15.75" spans="1:9">
      <c r="A10" s="5"/>
      <c r="B10" s="5"/>
      <c r="C10" s="5"/>
      <c r="D10" s="5"/>
      <c r="E10" s="5"/>
      <c r="F10" s="5"/>
      <c r="G10" s="5"/>
      <c r="H10" s="5"/>
      <c r="I10" s="5"/>
    </row>
    <row r="11" ht="15.75" spans="1:9">
      <c r="A11" s="5"/>
      <c r="B11" s="5"/>
      <c r="C11" s="5"/>
      <c r="D11" s="5"/>
      <c r="E11" s="5"/>
      <c r="F11" s="5"/>
      <c r="G11" s="5"/>
      <c r="H11" s="5"/>
      <c r="I11" s="5"/>
    </row>
    <row r="12" ht="15.75" spans="1:9">
      <c r="A12" s="5"/>
      <c r="B12" s="5"/>
      <c r="C12" s="5"/>
      <c r="D12" s="5"/>
      <c r="E12" s="5"/>
      <c r="F12" s="5"/>
      <c r="G12" s="5"/>
      <c r="H12" s="5"/>
      <c r="I12" s="5"/>
    </row>
    <row r="13" ht="15.75" spans="1:9">
      <c r="A13" s="5"/>
      <c r="B13" s="5"/>
      <c r="C13" s="5"/>
      <c r="D13" s="5"/>
      <c r="E13" s="5"/>
      <c r="F13" s="5"/>
      <c r="G13" s="5"/>
      <c r="H13" s="5"/>
      <c r="I13" s="5"/>
    </row>
    <row r="14" ht="15.75" spans="1:9">
      <c r="A14" s="5"/>
      <c r="B14" s="5"/>
      <c r="C14" s="5"/>
      <c r="D14" s="5"/>
      <c r="E14" s="5"/>
      <c r="F14" s="5"/>
      <c r="G14" s="5"/>
      <c r="H14" s="5"/>
      <c r="I14" s="5"/>
    </row>
    <row r="15" ht="15.75" spans="1:9">
      <c r="A15" s="5"/>
      <c r="B15" s="5"/>
      <c r="C15" s="5"/>
      <c r="D15" s="5"/>
      <c r="E15" s="5"/>
      <c r="F15" s="5"/>
      <c r="G15" s="5"/>
      <c r="H15" s="5"/>
      <c r="I15" s="5"/>
    </row>
    <row r="16" ht="15.75" spans="1:9">
      <c r="A16" s="5"/>
      <c r="B16" s="5"/>
      <c r="C16" s="5"/>
      <c r="D16" s="5"/>
      <c r="E16" s="5"/>
      <c r="F16" s="5"/>
      <c r="G16" s="5"/>
      <c r="H16" s="5"/>
      <c r="I16" s="5"/>
    </row>
    <row r="17" ht="15.75" spans="1:9">
      <c r="A17" s="5"/>
      <c r="B17" s="5"/>
      <c r="C17" s="5"/>
      <c r="D17" s="5"/>
      <c r="E17" s="5"/>
      <c r="F17" s="5"/>
      <c r="G17" s="5"/>
      <c r="H17" s="5"/>
      <c r="I17" s="5"/>
    </row>
    <row r="18" ht="15.75" spans="1:9">
      <c r="A18" s="5"/>
      <c r="B18" s="5"/>
      <c r="C18" s="5"/>
      <c r="D18" s="5"/>
      <c r="E18" s="5"/>
      <c r="F18" s="5"/>
      <c r="G18" s="5"/>
      <c r="H18" s="5"/>
      <c r="I18" s="5"/>
    </row>
    <row r="19" ht="15.75" spans="1:9">
      <c r="A19" s="5"/>
      <c r="B19" s="5"/>
      <c r="C19" s="5"/>
      <c r="D19" s="5"/>
      <c r="E19" s="5"/>
      <c r="F19" s="5"/>
      <c r="G19" s="5"/>
      <c r="H19" s="5"/>
      <c r="I19" s="5"/>
    </row>
    <row r="20" ht="14.25" spans="1:9">
      <c r="A20" s="4" t="s">
        <v>288</v>
      </c>
      <c r="B20" s="6"/>
      <c r="C20" s="6"/>
      <c r="D20" s="6"/>
      <c r="E20" s="6"/>
      <c r="F20" s="6"/>
      <c r="G20" s="6"/>
      <c r="H20" s="6"/>
      <c r="I20" s="6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2020.1</vt:lpstr>
      <vt:lpstr>Sheet3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2019-02-18T07:29:00Z</dcterms:created>
  <cp:lastPrinted>2019-05-13T09:42:00Z</cp:lastPrinted>
  <dcterms:modified xsi:type="dcterms:W3CDTF">2021-11-02T10:07:07Z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34410E7CB92842A2AA8789C151047EBD</vt:lpwstr>
  </property>
</Properties>
</file>